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isdvev.sharepoint.com/sites/Vorstand/Freigegebene Dokumente/Geschäftsstelle/Marcus Docs/Tagessatzkalkulator/"/>
    </mc:Choice>
  </mc:AlternateContent>
  <xr:revisionPtr revIDLastSave="0" documentId="8_{42F4CD7E-D625-1040-8E88-77F854A4E0C9}" xr6:coauthVersionLast="47" xr6:coauthVersionMax="47" xr10:uidLastSave="{00000000-0000-0000-0000-000000000000}"/>
  <bookViews>
    <workbookView xWindow="702" yWindow="216" windowWidth="21984" windowHeight="11640" xr2:uid="{00000000-000D-0000-FFFF-FFFF00000000}"/>
  </bookViews>
  <sheets>
    <sheet name="ISDV - Tagessatzrechne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 l="1"/>
  <c r="C36" i="1" s="1"/>
  <c r="C37" i="1" s="1"/>
  <c r="I33" i="1" s="1"/>
  <c r="M39" i="1"/>
  <c r="L39" i="1"/>
  <c r="H23" i="1"/>
  <c r="G23" i="1"/>
  <c r="D23" i="1"/>
  <c r="C23" i="1"/>
  <c r="G25" i="1" l="1"/>
  <c r="I30" i="1" s="1"/>
  <c r="C25" i="1"/>
  <c r="I29" i="1" s="1"/>
  <c r="I32" i="1" l="1"/>
  <c r="I31" i="1" s="1"/>
  <c r="I34" i="1" l="1"/>
  <c r="I35" i="1" s="1"/>
  <c r="G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4" authorId="0" shapeId="0" xr:uid="{00000000-0006-0000-0000-000001000000}">
      <text>
        <r>
          <rPr>
            <sz val="11"/>
            <color rgb="FF000000"/>
            <rFont val="Helvetica Neue"/>
            <family val="2"/>
          </rPr>
          <t xml:space="preserve">Autor:
</t>
        </r>
        <r>
          <rPr>
            <sz val="11"/>
            <color rgb="FF000000"/>
            <rFont val="Helvetica Neue"/>
            <family val="2"/>
          </rPr>
          <t>Lebensmittel, Kleidung, Drogerie, Arzt</t>
        </r>
      </text>
    </comment>
    <comment ref="F6" authorId="0" shapeId="0" xr:uid="{00000000-0006-0000-0000-000002000000}">
      <text>
        <r>
          <rPr>
            <sz val="11"/>
            <color rgb="FF000000"/>
            <rFont val="Helvetica Neue"/>
            <family val="2"/>
          </rPr>
          <t xml:space="preserve">Autor:
</t>
        </r>
        <r>
          <rPr>
            <sz val="11"/>
            <color rgb="FF000000"/>
            <rFont val="Helvetica Neue"/>
            <family val="2"/>
          </rPr>
          <t>Unfall, Leben, Berufsunfähigkeit, Hausrat, priv. Haftpflicht, etc.</t>
        </r>
      </text>
    </comment>
    <comment ref="B8" authorId="0" shapeId="0" xr:uid="{00000000-0006-0000-0000-000003000000}">
      <text>
        <r>
          <rPr>
            <sz val="11"/>
            <color rgb="FF000000"/>
            <rFont val="Helvetica Neue"/>
            <family val="2"/>
          </rPr>
          <t xml:space="preserve">Autor:
</t>
        </r>
        <r>
          <rPr>
            <sz val="11"/>
            <color rgb="FF000000"/>
            <rFont val="Helvetica Neue"/>
            <family val="2"/>
          </rPr>
          <t>Kontoführung, Kosten Kreditkarte</t>
        </r>
      </text>
    </comment>
    <comment ref="B9" authorId="0" shapeId="0" xr:uid="{00000000-0006-0000-0000-000004000000}">
      <text>
        <r>
          <rPr>
            <sz val="11"/>
            <color rgb="FF000000"/>
            <rFont val="Helvetica Neue"/>
            <family val="2"/>
          </rPr>
          <t xml:space="preserve">Autor:
</t>
        </r>
        <r>
          <rPr>
            <sz val="11"/>
            <color rgb="FF000000"/>
            <rFont val="Helvetica Neue"/>
            <family val="2"/>
          </rPr>
          <t xml:space="preserve">Handyvertrag, Festnetz, Internet, etc.
</t>
        </r>
      </text>
    </comment>
    <comment ref="B10" authorId="0" shapeId="0" xr:uid="{00000000-0006-0000-0000-000005000000}">
      <text>
        <r>
          <rPr>
            <sz val="11"/>
            <color rgb="FF000000"/>
            <rFont val="Helvetica Neue"/>
            <family val="2"/>
          </rPr>
          <t xml:space="preserve">Autor:
</t>
        </r>
        <r>
          <rPr>
            <sz val="11"/>
            <color rgb="FF000000"/>
            <rFont val="Helvetica Neue"/>
            <family val="2"/>
          </rPr>
          <t xml:space="preserve">Finanzsoftware, Steuerberatung, </t>
        </r>
      </text>
    </comment>
    <comment ref="B11" authorId="0" shapeId="0" xr:uid="{00000000-0006-0000-0000-000006000000}">
      <text>
        <r>
          <rPr>
            <sz val="11"/>
            <color rgb="FF000000"/>
            <rFont val="Helvetica Neue"/>
            <family val="2"/>
          </rPr>
          <t xml:space="preserve">Autor:
</t>
        </r>
        <r>
          <rPr>
            <sz val="11"/>
            <color rgb="FF000000"/>
            <rFont val="Helvetica Neue"/>
            <family val="2"/>
          </rPr>
          <t>IHK, Handwerkskammer, ISDV, VPLT etc.</t>
        </r>
      </text>
    </comment>
    <comment ref="B14" authorId="0" shapeId="0" xr:uid="{00000000-0006-0000-0000-000007000000}">
      <text>
        <r>
          <rPr>
            <sz val="11"/>
            <color rgb="FF000000"/>
            <rFont val="Helvetica Neue"/>
            <family val="2"/>
          </rPr>
          <t xml:space="preserve">Autor:
</t>
        </r>
        <r>
          <rPr>
            <sz val="11"/>
            <color rgb="FF000000"/>
            <rFont val="Helvetica Neue"/>
            <family val="2"/>
          </rPr>
          <t>Briefumschläge, Briefmarken, Druckerpapier, Toner, Verbrauch</t>
        </r>
      </text>
    </comment>
    <comment ref="B15" authorId="0" shapeId="0" xr:uid="{00000000-0006-0000-0000-000008000000}">
      <text>
        <r>
          <rPr>
            <sz val="11"/>
            <color rgb="FF000000"/>
            <rFont val="Helvetica Neue"/>
            <family val="2"/>
          </rPr>
          <t xml:space="preserve">Autor:
</t>
        </r>
        <r>
          <rPr>
            <sz val="11"/>
            <color rgb="FF000000"/>
            <rFont val="Helvetica Neue"/>
            <family val="2"/>
          </rPr>
          <t xml:space="preserve">Rechner, Werkzeug, PSA, etc.
</t>
        </r>
        <r>
          <rPr>
            <sz val="11"/>
            <color rgb="FF000000"/>
            <rFont val="Helvetica Neue"/>
            <family val="2"/>
          </rPr>
          <t xml:space="preserve">
</t>
        </r>
        <r>
          <rPr>
            <sz val="11"/>
            <color rgb="FF000000"/>
            <rFont val="Helvetica Neue"/>
            <family val="2"/>
          </rPr>
          <t>Der Einfachheit halber ohne Abschreibung.</t>
        </r>
      </text>
    </comment>
    <comment ref="D30" authorId="0" shapeId="0" xr:uid="{00000000-0006-0000-0000-000009000000}">
      <text>
        <r>
          <rPr>
            <sz val="11"/>
            <color rgb="FF000000"/>
            <rFont val="Helvetica Neue"/>
            <family val="2"/>
          </rPr>
          <t xml:space="preserve">Autor:
</t>
        </r>
        <r>
          <rPr>
            <sz val="11"/>
            <color rgb="FF000000"/>
            <rFont val="Helvetica Neue"/>
            <family val="2"/>
          </rPr>
          <t>mindestens 112 arbeitsfreie Tage bei Angestellten</t>
        </r>
      </text>
    </comment>
  </commentList>
</comments>
</file>

<file path=xl/sharedStrings.xml><?xml version="1.0" encoding="utf-8"?>
<sst xmlns="http://schemas.openxmlformats.org/spreadsheetml/2006/main" count="67" uniqueCount="61">
  <si>
    <t>Geschäftskostenaufstellung</t>
  </si>
  <si>
    <t>Privatkostenaufstellung</t>
  </si>
  <si>
    <t>aktuelle Tagessatztabelle</t>
  </si>
  <si>
    <t>Nettobeträge</t>
  </si>
  <si>
    <t>monatlich</t>
  </si>
  <si>
    <t>jährlich</t>
  </si>
  <si>
    <t>Bruttobeträge</t>
  </si>
  <si>
    <t>Tage Monat</t>
  </si>
  <si>
    <t>Verdienst in € (netto)</t>
  </si>
  <si>
    <t>fakturierbare Tage</t>
  </si>
  <si>
    <t>Miete / Raumkosten / Lager / Büro</t>
  </si>
  <si>
    <t>Wohnen inkl. Nebenkosten</t>
  </si>
  <si>
    <t>Auto inkl. Tanken, Steuer, Versicherung</t>
  </si>
  <si>
    <t>Lebenshaltungskosten</t>
  </si>
  <si>
    <t>Bertriebshaftpflicht</t>
  </si>
  <si>
    <t>Krankenversicherung</t>
  </si>
  <si>
    <t>BG Beiträge</t>
  </si>
  <si>
    <t>sonstige Versicherungen</t>
  </si>
  <si>
    <t>andere Versicherungen</t>
  </si>
  <si>
    <t>Altersvorsorge</t>
  </si>
  <si>
    <t>Kontoführung / Geldverkehr</t>
  </si>
  <si>
    <t>Kinder, Kita, Schule, Hort</t>
  </si>
  <si>
    <t>Internet / Telefon / Kommunikation</t>
  </si>
  <si>
    <t>TV, Stream, ABO</t>
  </si>
  <si>
    <t>Finanzbuchhaltung / Steuerberater</t>
  </si>
  <si>
    <t>Zeitung, Zeitschriften, Bücher</t>
  </si>
  <si>
    <t>Kammer-, Verbandsbeiträge</t>
  </si>
  <si>
    <t>Bargeld</t>
  </si>
  <si>
    <t>Webhosting / Marketing</t>
  </si>
  <si>
    <t>Mobilität, ÖPNV, Moped, etc.</t>
  </si>
  <si>
    <t>Software</t>
  </si>
  <si>
    <t>Urlaub</t>
  </si>
  <si>
    <t>Büromaterial</t>
  </si>
  <si>
    <t>Freizeit, Hobby</t>
  </si>
  <si>
    <t>Anschaffungen *</t>
  </si>
  <si>
    <t>Rücklagen</t>
  </si>
  <si>
    <t>Weiterbildung / Literatur</t>
  </si>
  <si>
    <t>MONATLICH GESAMT</t>
  </si>
  <si>
    <t>verfügbare Tage</t>
  </si>
  <si>
    <t>Ergebnis</t>
  </si>
  <si>
    <t>Tage pro Jahr</t>
  </si>
  <si>
    <t>Kosten Geschäft</t>
  </si>
  <si>
    <t>freie Tage</t>
  </si>
  <si>
    <t>Samstage, Sonntage, Feiertage</t>
  </si>
  <si>
    <t>Kosten Privat</t>
  </si>
  <si>
    <t>mind. 20 Tage Urlaub für Angestellte</t>
  </si>
  <si>
    <t>Steuerrücklagen (30%)*</t>
  </si>
  <si>
    <t>Krankheitstage</t>
  </si>
  <si>
    <t>nötiger Monatsumsatz</t>
  </si>
  <si>
    <t>Arbeitstage pro Jahr</t>
  </si>
  <si>
    <t>Akquise &amp; Marketing</t>
  </si>
  <si>
    <t>1 Tag pro Arbeitswoche</t>
  </si>
  <si>
    <t>Tagessatz zzgl. USt.</t>
  </si>
  <si>
    <t>Administration</t>
  </si>
  <si>
    <t>Stundensatz | 10h/Tag</t>
  </si>
  <si>
    <t>fakturierbare Tage pro Jahr</t>
  </si>
  <si>
    <t>fakturierbare Tage pro Monat</t>
  </si>
  <si>
    <t>ROT: Dir fehlt folgende Summe, um deine privaten und betrieblichen Kosten zu decken:</t>
  </si>
  <si>
    <t>SUMME</t>
  </si>
  <si>
    <t>GRÜN: Das hast Du als zusätzlichen Gewinn:</t>
  </si>
  <si>
    <t>* Disclaimer: Diese Exceltabelle ist eine stark vereinfachte Darstellung von buchhalterischen und betriebswirtschaftlichen Rechnungen. Bitte nehmt diese Tabelle nur zur groben Kalkulation des zu berechnenden Tagessatzes. Sie ersetzt keine steuerliche oder wirtschaftliche Beratung. Trotz größter Sorgfalt übernehmen wir im Zusammenhang mit obigen Berechnungen keine Haftung. Die Anschaffungskosten werden evtl. auch Anschaffungen über 800€ pro Anschaffung enthalten, sodass sie über die Nutzungsdauer abgeschrieben werden müssen. Das verändert die anrechenbaren Betriebsausgaben. Die Steuerrücklagen werden mit pauschal 30% beziffert. Je nach individueller Lebenssituation und individuellem Betriebsergebnis kann die Steuerlast auch höher oder niedriger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</si>
</sst>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 #,##0.00"/>
    <numFmt numFmtId="165" formatCode="[$€-2]\ 0.00"/>
  </numFmts>
  <fonts count="9">
    <font>
      <sz val="10"/>
      <color indexed="8"/>
      <name val="Helvetica Neue"/>
    </font>
    <font>
      <sz val="12"/>
      <color indexed="8"/>
      <name val="Helvetica Neue"/>
      <family val="2"/>
    </font>
    <font>
      <b/>
      <sz val="12"/>
      <color indexed="8"/>
      <name val="Helvetica Neue"/>
      <family val="2"/>
    </font>
    <font>
      <b/>
      <sz val="10"/>
      <color indexed="8"/>
      <name val="Helvetica Neue"/>
      <family val="2"/>
    </font>
    <font>
      <b/>
      <sz val="14"/>
      <color indexed="8"/>
      <name val="Helvetica Neue"/>
      <family val="2"/>
    </font>
    <font>
      <b/>
      <sz val="12"/>
      <color indexed="8"/>
      <name val="Helvetica Neue"/>
      <family val="2"/>
    </font>
    <font>
      <sz val="11"/>
      <color rgb="FF000000"/>
      <name val="Helvetica Neue"/>
      <family val="2"/>
    </font>
    <font>
      <sz val="10"/>
      <color indexed="8"/>
      <name val="Helvetica Neue"/>
      <family val="2"/>
    </font>
    <font>
      <b/>
      <sz val="10"/>
      <color indexed="8"/>
      <name val="Helvetica Neue"/>
      <family val="2"/>
    </font>
  </fonts>
  <fills count="4">
    <fill>
      <patternFill patternType="none"/>
    </fill>
    <fill>
      <patternFill patternType="gray125"/>
    </fill>
    <fill>
      <patternFill patternType="solid">
        <fgColor indexed="10"/>
        <bgColor auto="1"/>
      </patternFill>
    </fill>
    <fill>
      <patternFill patternType="solid">
        <fgColor indexed="11"/>
        <bgColor auto="1"/>
      </patternFill>
    </fill>
  </fills>
  <borders count="36">
    <border>
      <left/>
      <right/>
      <top/>
      <bottom/>
      <diagonal/>
    </border>
    <border>
      <left/>
      <right/>
      <top/>
      <bottom style="thin">
        <color indexed="9"/>
      </bottom>
      <diagonal/>
    </border>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thin">
        <color indexed="9"/>
      </left>
      <right/>
      <top/>
      <bottom/>
      <diagonal/>
    </border>
    <border>
      <left/>
      <right style="thin">
        <color indexed="9"/>
      </right>
      <top/>
      <bottom/>
      <diagonal/>
    </border>
    <border>
      <left/>
      <right/>
      <top style="thin">
        <color indexed="9"/>
      </top>
      <bottom style="thin">
        <color indexed="9"/>
      </bottom>
      <diagonal/>
    </border>
    <border>
      <left/>
      <right/>
      <top style="thin">
        <color indexed="9"/>
      </top>
      <bottom/>
      <diagonal/>
    </border>
    <border>
      <left/>
      <right/>
      <top style="thin">
        <color indexed="9"/>
      </top>
      <bottom style="thin">
        <color indexed="12"/>
      </bottom>
      <diagonal/>
    </border>
    <border>
      <left style="thin">
        <color indexed="9"/>
      </left>
      <right style="thin">
        <color indexed="12"/>
      </right>
      <top style="thin">
        <color indexed="9"/>
      </top>
      <bottom style="thin">
        <color indexed="9"/>
      </bottom>
      <diagonal/>
    </border>
    <border>
      <left style="thin">
        <color indexed="12"/>
      </left>
      <right style="thin">
        <color indexed="12"/>
      </right>
      <top style="thin">
        <color indexed="12"/>
      </top>
      <bottom style="thin">
        <color indexed="12"/>
      </bottom>
      <diagonal/>
    </border>
    <border>
      <left style="thin">
        <color indexed="12"/>
      </left>
      <right/>
      <top/>
      <bottom/>
      <diagonal/>
    </border>
    <border>
      <left/>
      <right/>
      <top style="thin">
        <color indexed="12"/>
      </top>
      <bottom/>
      <diagonal/>
    </border>
    <border>
      <left/>
      <right/>
      <top/>
      <bottom style="medium">
        <color indexed="8"/>
      </bottom>
      <diagonal/>
    </border>
    <border>
      <left style="medium">
        <color indexed="8"/>
      </left>
      <right style="thin">
        <color indexed="9"/>
      </right>
      <top style="medium">
        <color indexed="8"/>
      </top>
      <bottom style="medium">
        <color indexed="8"/>
      </bottom>
      <diagonal/>
    </border>
    <border>
      <left style="thin">
        <color indexed="9"/>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style="medium">
        <color indexed="8"/>
      </left>
      <right style="thin">
        <color indexed="12"/>
      </right>
      <top style="medium">
        <color indexed="8"/>
      </top>
      <bottom style="thin">
        <color indexed="12"/>
      </bottom>
      <diagonal/>
    </border>
    <border>
      <left style="thin">
        <color indexed="12"/>
      </left>
      <right style="thin">
        <color indexed="9"/>
      </right>
      <top style="medium">
        <color indexed="8"/>
      </top>
      <bottom style="thin">
        <color indexed="9"/>
      </bottom>
      <diagonal/>
    </border>
    <border>
      <left style="thin">
        <color indexed="9"/>
      </left>
      <right style="medium">
        <color indexed="8"/>
      </right>
      <top style="medium">
        <color indexed="8"/>
      </top>
      <bottom style="thin">
        <color indexed="9"/>
      </bottom>
      <diagonal/>
    </border>
    <border>
      <left style="medium">
        <color indexed="8"/>
      </left>
      <right style="thin">
        <color indexed="9"/>
      </right>
      <top/>
      <bottom/>
      <diagonal/>
    </border>
    <border>
      <left style="medium">
        <color indexed="8"/>
      </left>
      <right style="thin">
        <color indexed="9"/>
      </right>
      <top style="medium">
        <color indexed="8"/>
      </top>
      <bottom style="thin">
        <color indexed="9"/>
      </bottom>
      <diagonal/>
    </border>
    <border>
      <left style="medium">
        <color indexed="8"/>
      </left>
      <right style="thin">
        <color indexed="12"/>
      </right>
      <top style="thin">
        <color indexed="12"/>
      </top>
      <bottom style="thin">
        <color indexed="12"/>
      </bottom>
      <diagonal/>
    </border>
    <border>
      <left style="thin">
        <color indexed="12"/>
      </left>
      <right style="thin">
        <color indexed="9"/>
      </right>
      <top style="thin">
        <color indexed="9"/>
      </top>
      <bottom style="thin">
        <color indexed="9"/>
      </bottom>
      <diagonal/>
    </border>
    <border>
      <left style="thin">
        <color indexed="9"/>
      </left>
      <right style="medium">
        <color indexed="8"/>
      </right>
      <top style="thin">
        <color indexed="9"/>
      </top>
      <bottom style="thin">
        <color indexed="9"/>
      </bottom>
      <diagonal/>
    </border>
    <border>
      <left style="medium">
        <color indexed="8"/>
      </left>
      <right style="thin">
        <color indexed="9"/>
      </right>
      <top style="thin">
        <color indexed="9"/>
      </top>
      <bottom style="thin">
        <color indexed="9"/>
      </bottom>
      <diagonal/>
    </border>
    <border>
      <left style="medium">
        <color indexed="8"/>
      </left>
      <right style="thin">
        <color indexed="12"/>
      </right>
      <top style="thin">
        <color indexed="12"/>
      </top>
      <bottom style="medium">
        <color indexed="8"/>
      </bottom>
      <diagonal/>
    </border>
    <border>
      <left style="thin">
        <color indexed="12"/>
      </left>
      <right style="thin">
        <color indexed="9"/>
      </right>
      <top style="thin">
        <color indexed="9"/>
      </top>
      <bottom style="medium">
        <color indexed="8"/>
      </bottom>
      <diagonal/>
    </border>
    <border>
      <left style="thin">
        <color indexed="9"/>
      </left>
      <right style="medium">
        <color indexed="8"/>
      </right>
      <top style="thin">
        <color indexed="9"/>
      </top>
      <bottom style="medium">
        <color indexed="8"/>
      </bottom>
      <diagonal/>
    </border>
    <border>
      <left style="medium">
        <color indexed="8"/>
      </left>
      <right style="thin">
        <color indexed="9"/>
      </right>
      <top style="thin">
        <color indexed="9"/>
      </top>
      <bottom style="medium">
        <color indexed="8"/>
      </bottom>
      <diagonal/>
    </border>
    <border>
      <left/>
      <right/>
      <top style="medium">
        <color indexed="8"/>
      </top>
      <bottom/>
      <diagonal/>
    </border>
    <border>
      <left/>
      <right/>
      <top style="medium">
        <color indexed="8"/>
      </top>
      <bottom style="thin">
        <color indexed="9"/>
      </bottom>
      <diagonal/>
    </border>
    <border>
      <left style="thin">
        <color indexed="9"/>
      </left>
      <right style="thin">
        <color indexed="9"/>
      </right>
      <top style="thin">
        <color indexed="9"/>
      </top>
      <bottom style="medium">
        <color indexed="8"/>
      </bottom>
      <diagonal/>
    </border>
    <border>
      <left style="thin">
        <color indexed="9"/>
      </left>
      <right style="thin">
        <color indexed="9"/>
      </right>
      <top style="medium">
        <color indexed="8"/>
      </top>
      <bottom style="thin">
        <color indexed="9"/>
      </bottom>
      <diagonal/>
    </border>
  </borders>
  <cellStyleXfs count="1">
    <xf numFmtId="0" fontId="0" fillId="0" borderId="0" applyNumberFormat="0" applyFill="0" applyBorder="0" applyProtection="0">
      <alignment vertical="top" wrapText="1"/>
    </xf>
  </cellStyleXfs>
  <cellXfs count="110">
    <xf numFmtId="0" fontId="0" fillId="0" borderId="0" xfId="0">
      <alignment vertical="top" wrapText="1"/>
    </xf>
    <xf numFmtId="0" fontId="3" fillId="0" borderId="2" xfId="0" applyFont="1" applyBorder="1" applyAlignment="1" applyProtection="1">
      <alignment horizontal="center" vertical="center" wrapText="1"/>
      <protection locked="0"/>
    </xf>
    <xf numFmtId="0" fontId="3" fillId="0" borderId="2" xfId="0" applyFont="1" applyBorder="1" applyAlignment="1" applyProtection="1">
      <alignment horizontal="right" vertical="center" wrapText="1"/>
      <protection locked="0"/>
    </xf>
    <xf numFmtId="0" fontId="0" fillId="0" borderId="0" xfId="0" applyNumberFormat="1" applyAlignment="1" applyProtection="1">
      <protection locked="0"/>
    </xf>
    <xf numFmtId="0" fontId="3" fillId="0" borderId="5" xfId="0" applyFont="1" applyBorder="1" applyAlignment="1" applyProtection="1">
      <alignment horizontal="right" vertical="center" wrapText="1"/>
      <protection locked="0"/>
    </xf>
    <xf numFmtId="0" fontId="3" fillId="0" borderId="6" xfId="0" applyFont="1" applyBorder="1" applyAlignment="1" applyProtection="1">
      <alignment horizontal="center" vertical="center" wrapText="1"/>
      <protection locked="0"/>
    </xf>
    <xf numFmtId="164" fontId="0" fillId="0" borderId="3" xfId="0" applyNumberFormat="1" applyBorder="1" applyAlignment="1" applyProtection="1">
      <alignment vertical="center"/>
      <protection locked="0"/>
    </xf>
    <xf numFmtId="164" fontId="0" fillId="0" borderId="5" xfId="0" applyNumberFormat="1" applyBorder="1" applyAlignment="1" applyProtection="1">
      <alignment horizontal="right" vertical="center"/>
      <protection locked="0"/>
    </xf>
    <xf numFmtId="164" fontId="0" fillId="0" borderId="6" xfId="0" applyNumberFormat="1" applyBorder="1" applyAlignment="1" applyProtection="1">
      <alignment vertical="center"/>
      <protection locked="0"/>
    </xf>
    <xf numFmtId="4" fontId="0" fillId="0" borderId="3" xfId="0" applyNumberFormat="1" applyBorder="1" applyAlignment="1" applyProtection="1">
      <alignment horizontal="center" vertical="center"/>
      <protection locked="0"/>
    </xf>
    <xf numFmtId="0" fontId="0" fillId="0" borderId="3" xfId="0" applyBorder="1" applyAlignment="1" applyProtection="1">
      <alignment vertical="center"/>
      <protection locked="0"/>
    </xf>
    <xf numFmtId="0" fontId="3" fillId="0" borderId="3" xfId="0" applyFont="1" applyBorder="1" applyAlignment="1" applyProtection="1">
      <alignment vertical="center"/>
      <protection locked="0"/>
    </xf>
    <xf numFmtId="0" fontId="0" fillId="0" borderId="21" xfId="0" applyNumberFormat="1" applyBorder="1" applyAlignment="1" applyProtection="1">
      <alignment vertical="center"/>
      <protection locked="0"/>
    </xf>
    <xf numFmtId="0" fontId="0" fillId="0" borderId="26" xfId="0" applyNumberFormat="1" applyBorder="1" applyAlignment="1" applyProtection="1">
      <alignment vertical="center"/>
      <protection locked="0"/>
    </xf>
    <xf numFmtId="0" fontId="0" fillId="0" borderId="33" xfId="0" applyBorder="1" applyAlignment="1" applyProtection="1">
      <alignment vertical="center"/>
      <protection locked="0"/>
    </xf>
    <xf numFmtId="2" fontId="3" fillId="0" borderId="33" xfId="0" applyNumberFormat="1" applyFont="1" applyBorder="1" applyAlignment="1" applyProtection="1">
      <alignment vertical="center" wrapText="1"/>
      <protection locked="0"/>
    </xf>
    <xf numFmtId="164" fontId="0" fillId="3" borderId="3" xfId="0" applyNumberFormat="1" applyFill="1" applyBorder="1" applyAlignment="1" applyProtection="1">
      <alignment vertical="center"/>
      <protection hidden="1"/>
    </xf>
    <xf numFmtId="164" fontId="3" fillId="3" borderId="3" xfId="0" applyNumberFormat="1" applyFont="1" applyFill="1" applyBorder="1" applyAlignment="1" applyProtection="1">
      <alignment vertical="center"/>
      <protection hidden="1"/>
    </xf>
    <xf numFmtId="49" fontId="3" fillId="2" borderId="3" xfId="0" applyNumberFormat="1" applyFont="1" applyFill="1" applyBorder="1" applyAlignment="1" applyProtection="1">
      <alignment horizontal="center" vertical="center" wrapText="1"/>
    </xf>
    <xf numFmtId="0" fontId="0" fillId="0" borderId="3" xfId="0" applyNumberFormat="1" applyBorder="1" applyAlignment="1" applyProtection="1">
      <alignment horizontal="center" vertical="center" wrapText="1"/>
    </xf>
    <xf numFmtId="0" fontId="0" fillId="0" borderId="3" xfId="0" applyNumberFormat="1" applyBorder="1" applyAlignment="1" applyProtection="1">
      <alignment horizontal="center" vertical="center"/>
    </xf>
    <xf numFmtId="0" fontId="0" fillId="0" borderId="34" xfId="0" applyNumberFormat="1" applyBorder="1" applyAlignment="1" applyProtection="1">
      <alignment horizontal="center" vertical="center"/>
    </xf>
    <xf numFmtId="49" fontId="3" fillId="0" borderId="35" xfId="0" applyNumberFormat="1" applyFont="1" applyBorder="1" applyAlignment="1" applyProtection="1">
      <alignment horizontal="center" vertical="center"/>
    </xf>
    <xf numFmtId="49" fontId="3" fillId="0" borderId="3" xfId="0" applyNumberFormat="1" applyFont="1" applyBorder="1" applyAlignment="1" applyProtection="1">
      <alignment vertical="center"/>
    </xf>
    <xf numFmtId="49" fontId="3" fillId="0" borderId="10" xfId="0" applyNumberFormat="1" applyFont="1" applyBorder="1" applyAlignment="1" applyProtection="1">
      <alignment vertical="center"/>
    </xf>
    <xf numFmtId="49" fontId="0" fillId="0" borderId="15" xfId="0" applyNumberFormat="1" applyBorder="1" applyAlignment="1" applyProtection="1">
      <alignment vertical="center"/>
    </xf>
    <xf numFmtId="49" fontId="0" fillId="0" borderId="23" xfId="0" applyNumberFormat="1" applyBorder="1" applyAlignment="1" applyProtection="1">
      <alignment vertical="center"/>
    </xf>
    <xf numFmtId="49" fontId="0" fillId="0" borderId="27" xfId="0" applyNumberFormat="1" applyBorder="1" applyAlignment="1" applyProtection="1">
      <alignment vertical="center"/>
    </xf>
    <xf numFmtId="49" fontId="0" fillId="0" borderId="31" xfId="0" applyNumberFormat="1" applyBorder="1" applyAlignment="1" applyProtection="1">
      <alignment vertical="center"/>
    </xf>
    <xf numFmtId="0" fontId="0" fillId="0" borderId="17" xfId="0" applyBorder="1" applyAlignment="1" applyProtection="1">
      <alignment vertical="center"/>
    </xf>
    <xf numFmtId="164" fontId="0" fillId="0" borderId="2" xfId="0" applyNumberFormat="1" applyBorder="1" applyAlignment="1" applyProtection="1">
      <alignment vertical="center"/>
    </xf>
    <xf numFmtId="0" fontId="3" fillId="0" borderId="18" xfId="0" applyFont="1" applyBorder="1" applyAlignment="1" applyProtection="1">
      <alignment vertical="center"/>
    </xf>
    <xf numFmtId="0" fontId="3" fillId="0" borderId="2" xfId="0" applyFont="1" applyBorder="1" applyAlignment="1" applyProtection="1">
      <alignment vertical="center"/>
    </xf>
    <xf numFmtId="0" fontId="0" fillId="3" borderId="16" xfId="0" applyNumberFormat="1" applyFill="1" applyBorder="1" applyAlignment="1" applyProtection="1">
      <alignment vertical="center" wrapText="1"/>
      <protection hidden="1"/>
    </xf>
    <xf numFmtId="0" fontId="0" fillId="3" borderId="26" xfId="0" applyNumberFormat="1" applyFill="1" applyBorder="1" applyAlignment="1" applyProtection="1">
      <alignment vertical="center" wrapText="1"/>
      <protection hidden="1"/>
    </xf>
    <xf numFmtId="0" fontId="3" fillId="3" borderId="30" xfId="0" applyNumberFormat="1" applyFont="1" applyFill="1" applyBorder="1" applyAlignment="1" applyProtection="1">
      <alignment vertical="center" wrapText="1"/>
      <protection hidden="1"/>
    </xf>
    <xf numFmtId="2" fontId="3" fillId="3" borderId="16" xfId="0" applyNumberFormat="1" applyFont="1" applyFill="1" applyBorder="1" applyAlignment="1" applyProtection="1">
      <alignment vertical="center" wrapText="1"/>
      <protection hidden="1"/>
    </xf>
    <xf numFmtId="164" fontId="0" fillId="3" borderId="21" xfId="0" applyNumberFormat="1" applyFill="1" applyBorder="1" applyAlignment="1" applyProtection="1">
      <alignment horizontal="right" vertical="center" wrapText="1"/>
      <protection hidden="1"/>
    </xf>
    <xf numFmtId="164" fontId="0" fillId="3" borderId="26" xfId="0" applyNumberFormat="1" applyFill="1" applyBorder="1" applyAlignment="1" applyProtection="1">
      <alignment horizontal="right" vertical="center" wrapText="1"/>
      <protection hidden="1"/>
    </xf>
    <xf numFmtId="164" fontId="0" fillId="3" borderId="30" xfId="0" applyNumberFormat="1" applyFill="1" applyBorder="1" applyAlignment="1" applyProtection="1">
      <alignment horizontal="right" vertical="center" wrapText="1"/>
      <protection hidden="1"/>
    </xf>
    <xf numFmtId="164" fontId="3" fillId="3" borderId="21" xfId="0" applyNumberFormat="1" applyFont="1" applyFill="1" applyBorder="1" applyAlignment="1" applyProtection="1">
      <alignment horizontal="right" vertical="center" wrapText="1"/>
      <protection hidden="1"/>
    </xf>
    <xf numFmtId="2" fontId="0" fillId="3" borderId="30" xfId="0" applyNumberFormat="1" applyFill="1" applyBorder="1" applyAlignment="1" applyProtection="1">
      <alignment horizontal="right" vertical="center" wrapText="1"/>
      <protection hidden="1"/>
    </xf>
    <xf numFmtId="165" fontId="3" fillId="3" borderId="21" xfId="0" applyNumberFormat="1" applyFont="1" applyFill="1" applyBorder="1" applyAlignment="1" applyProtection="1">
      <alignment horizontal="right" vertical="center" wrapText="1"/>
      <protection hidden="1"/>
    </xf>
    <xf numFmtId="165" fontId="0" fillId="3" borderId="30" xfId="0" applyNumberFormat="1" applyFill="1" applyBorder="1" applyAlignment="1" applyProtection="1">
      <alignment horizontal="right" vertical="center" wrapText="1"/>
      <protection hidden="1"/>
    </xf>
    <xf numFmtId="164" fontId="3" fillId="3" borderId="35" xfId="0" applyNumberFormat="1" applyFont="1" applyFill="1" applyBorder="1" applyAlignment="1" applyProtection="1">
      <alignment vertical="center"/>
      <protection hidden="1"/>
    </xf>
    <xf numFmtId="4" fontId="3" fillId="3" borderId="35" xfId="0" applyNumberFormat="1" applyFont="1" applyFill="1" applyBorder="1" applyAlignment="1" applyProtection="1">
      <alignment horizontal="center" vertical="center"/>
      <protection hidden="1"/>
    </xf>
    <xf numFmtId="164" fontId="3" fillId="3" borderId="11" xfId="0" applyNumberFormat="1" applyFont="1" applyFill="1" applyBorder="1" applyAlignment="1" applyProtection="1">
      <alignment vertical="center"/>
      <protection hidden="1"/>
    </xf>
    <xf numFmtId="49" fontId="8" fillId="2" borderId="3" xfId="0" applyNumberFormat="1" applyFont="1" applyFill="1" applyBorder="1" applyAlignment="1" applyProtection="1">
      <alignment horizontal="center" vertical="center" wrapText="1"/>
    </xf>
    <xf numFmtId="0" fontId="0" fillId="0" borderId="8" xfId="0" applyBorder="1" applyAlignment="1" applyProtection="1">
      <alignment vertical="center"/>
    </xf>
    <xf numFmtId="164" fontId="3" fillId="0" borderId="8" xfId="0" applyNumberFormat="1" applyFont="1" applyBorder="1" applyAlignment="1" applyProtection="1">
      <alignment vertical="center"/>
    </xf>
    <xf numFmtId="0" fontId="3" fillId="0" borderId="8" xfId="0" applyFont="1" applyBorder="1" applyAlignment="1" applyProtection="1">
      <alignment vertical="center"/>
    </xf>
    <xf numFmtId="0" fontId="0" fillId="0" borderId="2" xfId="0" applyBorder="1" applyAlignment="1" applyProtection="1">
      <alignment vertical="center"/>
    </xf>
    <xf numFmtId="164" fontId="3" fillId="0" borderId="2" xfId="0" applyNumberFormat="1" applyFont="1" applyBorder="1" applyAlignment="1" applyProtection="1">
      <alignment vertical="center"/>
    </xf>
    <xf numFmtId="164" fontId="7" fillId="0" borderId="2" xfId="0" applyNumberFormat="1" applyFont="1" applyBorder="1" applyAlignment="1" applyProtection="1">
      <alignment vertical="center"/>
    </xf>
    <xf numFmtId="164" fontId="0" fillId="0" borderId="5" xfId="0" applyNumberFormat="1" applyBorder="1" applyAlignment="1" applyProtection="1">
      <alignment horizontal="right" vertical="center"/>
    </xf>
    <xf numFmtId="164" fontId="0" fillId="0" borderId="6" xfId="0" applyNumberFormat="1" applyBorder="1" applyAlignment="1" applyProtection="1">
      <alignment vertical="center"/>
    </xf>
    <xf numFmtId="164" fontId="0" fillId="0" borderId="2" xfId="0" applyNumberFormat="1" applyBorder="1" applyAlignment="1" applyProtection="1">
      <alignment horizontal="right" vertical="center"/>
    </xf>
    <xf numFmtId="164" fontId="3" fillId="0" borderId="32" xfId="0" applyNumberFormat="1" applyFont="1" applyBorder="1" applyAlignment="1" applyProtection="1">
      <alignment vertical="center"/>
    </xf>
    <xf numFmtId="164" fontId="0" fillId="0" borderId="32" xfId="0" applyNumberFormat="1" applyBorder="1" applyAlignment="1" applyProtection="1">
      <alignment vertical="center"/>
    </xf>
    <xf numFmtId="164" fontId="0" fillId="0" borderId="32" xfId="0" applyNumberFormat="1" applyBorder="1" applyAlignment="1" applyProtection="1">
      <alignment horizontal="right" vertical="center"/>
    </xf>
    <xf numFmtId="0" fontId="0" fillId="0" borderId="1" xfId="0" applyBorder="1" applyAlignment="1" applyProtection="1">
      <alignment vertical="center"/>
    </xf>
    <xf numFmtId="164" fontId="0" fillId="0" borderId="1" xfId="0" applyNumberFormat="1" applyBorder="1" applyAlignment="1" applyProtection="1">
      <alignment vertical="center"/>
    </xf>
    <xf numFmtId="0" fontId="3" fillId="0" borderId="1" xfId="0" applyFont="1" applyBorder="1" applyAlignment="1" applyProtection="1">
      <alignment vertical="center"/>
    </xf>
    <xf numFmtId="164" fontId="3" fillId="0" borderId="1" xfId="0" applyNumberFormat="1" applyFont="1" applyBorder="1" applyAlignment="1" applyProtection="1">
      <alignment vertical="center"/>
    </xf>
    <xf numFmtId="164" fontId="0" fillId="0" borderId="1" xfId="0" applyNumberFormat="1" applyBorder="1" applyAlignment="1" applyProtection="1">
      <alignment horizontal="right" vertical="center"/>
    </xf>
    <xf numFmtId="0" fontId="0" fillId="0" borderId="22" xfId="0" applyBorder="1" applyAlignment="1" applyProtection="1">
      <alignment vertical="center" wrapText="1"/>
    </xf>
    <xf numFmtId="0" fontId="3" fillId="0" borderId="22" xfId="0" applyFont="1" applyBorder="1" applyAlignment="1" applyProtection="1">
      <alignment vertical="center" wrapText="1"/>
    </xf>
    <xf numFmtId="0" fontId="2" fillId="0" borderId="22" xfId="0" applyFont="1" applyBorder="1" applyAlignment="1" applyProtection="1">
      <alignment vertical="center" wrapText="1"/>
    </xf>
    <xf numFmtId="0" fontId="1" fillId="0" borderId="22" xfId="0" applyFont="1" applyBorder="1" applyAlignment="1" applyProtection="1">
      <alignment vertical="center" wrapText="1"/>
    </xf>
    <xf numFmtId="0" fontId="0" fillId="0" borderId="7" xfId="0" applyBorder="1" applyAlignment="1" applyProtection="1">
      <alignment vertical="center"/>
    </xf>
    <xf numFmtId="164" fontId="4" fillId="0" borderId="7" xfId="0" applyNumberFormat="1" applyFont="1" applyBorder="1" applyAlignment="1" applyProtection="1">
      <alignment horizontal="center" vertical="center"/>
    </xf>
    <xf numFmtId="0" fontId="0" fillId="0" borderId="1" xfId="0" applyBorder="1" applyAlignment="1" applyProtection="1">
      <alignment horizontal="center" vertical="center"/>
    </xf>
    <xf numFmtId="4" fontId="0" fillId="0" borderId="1" xfId="0" applyNumberFormat="1" applyBorder="1" applyAlignment="1" applyProtection="1">
      <alignment horizontal="center" vertical="center"/>
    </xf>
    <xf numFmtId="164" fontId="0" fillId="0" borderId="5" xfId="0" applyNumberFormat="1" applyBorder="1" applyAlignment="1" applyProtection="1">
      <alignment vertical="center"/>
    </xf>
    <xf numFmtId="0" fontId="0" fillId="0" borderId="8" xfId="0" applyBorder="1" applyAlignment="1" applyProtection="1">
      <alignment horizontal="center" vertical="center"/>
    </xf>
    <xf numFmtId="164" fontId="0" fillId="0" borderId="8" xfId="0" applyNumberFormat="1" applyBorder="1" applyAlignment="1" applyProtection="1">
      <alignment vertical="center"/>
    </xf>
    <xf numFmtId="4" fontId="0" fillId="0" borderId="8" xfId="0" applyNumberFormat="1" applyBorder="1" applyAlignment="1" applyProtection="1">
      <alignment horizontal="center" vertical="center"/>
    </xf>
    <xf numFmtId="164" fontId="0" fillId="0" borderId="4" xfId="0" applyNumberFormat="1" applyBorder="1" applyAlignment="1" applyProtection="1">
      <alignment vertical="center"/>
    </xf>
    <xf numFmtId="0" fontId="0" fillId="0" borderId="0" xfId="0" applyNumberFormat="1" applyAlignment="1" applyProtection="1"/>
    <xf numFmtId="164" fontId="0" fillId="0" borderId="7" xfId="0" applyNumberFormat="1" applyBorder="1" applyAlignment="1" applyProtection="1">
      <alignment vertical="center"/>
    </xf>
    <xf numFmtId="0" fontId="3" fillId="0" borderId="7" xfId="0" applyFont="1" applyBorder="1" applyAlignment="1" applyProtection="1">
      <alignment vertical="center"/>
    </xf>
    <xf numFmtId="164" fontId="0" fillId="0" borderId="9" xfId="0" applyNumberFormat="1" applyBorder="1" applyAlignment="1" applyProtection="1">
      <alignment vertical="center"/>
    </xf>
    <xf numFmtId="164" fontId="0" fillId="0" borderId="12" xfId="0" applyNumberFormat="1" applyBorder="1" applyAlignment="1" applyProtection="1">
      <alignment vertical="center"/>
    </xf>
    <xf numFmtId="0" fontId="3" fillId="0" borderId="4" xfId="0" applyFont="1" applyBorder="1" applyAlignment="1" applyProtection="1">
      <alignment horizontal="center" vertical="center" wrapText="1"/>
    </xf>
    <xf numFmtId="164" fontId="3" fillId="0" borderId="13" xfId="0" applyNumberFormat="1" applyFont="1" applyBorder="1" applyAlignment="1" applyProtection="1">
      <alignment vertical="center"/>
    </xf>
    <xf numFmtId="49" fontId="7" fillId="0" borderId="3" xfId="0" applyNumberFormat="1" applyFont="1" applyBorder="1" applyAlignment="1" applyProtection="1">
      <alignment vertical="center"/>
      <protection locked="0"/>
    </xf>
    <xf numFmtId="49" fontId="0" fillId="0" borderId="3" xfId="0" applyNumberFormat="1" applyBorder="1" applyAlignment="1" applyProtection="1">
      <alignment vertical="center"/>
      <protection locked="0"/>
    </xf>
    <xf numFmtId="0" fontId="0" fillId="0" borderId="3" xfId="0" applyNumberFormat="1" applyBorder="1" applyAlignment="1" applyProtection="1">
      <alignment horizontal="center" vertical="center" wrapText="1"/>
      <protection locked="0"/>
    </xf>
    <xf numFmtId="0" fontId="0" fillId="0" borderId="3" xfId="0" applyNumberFormat="1" applyBorder="1" applyAlignment="1" applyProtection="1">
      <alignment horizontal="center" vertical="center"/>
      <protection locked="0"/>
    </xf>
    <xf numFmtId="49" fontId="2" fillId="0" borderId="1" xfId="0" applyNumberFormat="1" applyFont="1" applyBorder="1" applyAlignment="1" applyProtection="1">
      <alignment horizontal="left" vertical="center" wrapText="1"/>
    </xf>
    <xf numFmtId="0" fontId="3" fillId="2" borderId="1" xfId="0" applyFont="1" applyFill="1" applyBorder="1" applyAlignment="1" applyProtection="1">
      <alignment horizontal="center" vertical="top" wrapText="1"/>
    </xf>
    <xf numFmtId="49" fontId="2" fillId="0" borderId="14" xfId="0" applyNumberFormat="1" applyFont="1" applyBorder="1" applyAlignment="1" applyProtection="1">
      <alignment horizontal="left" vertical="center"/>
    </xf>
    <xf numFmtId="0" fontId="0" fillId="0" borderId="14" xfId="0" applyBorder="1" applyAlignment="1" applyProtection="1"/>
    <xf numFmtId="49" fontId="5" fillId="0" borderId="1" xfId="0" applyNumberFormat="1" applyFont="1" applyBorder="1" applyAlignment="1" applyProtection="1">
      <alignment horizontal="left" vertical="center" wrapText="1"/>
    </xf>
    <xf numFmtId="49" fontId="0" fillId="0" borderId="19" xfId="0" applyNumberFormat="1" applyBorder="1" applyAlignment="1" applyProtection="1">
      <alignment vertical="center"/>
    </xf>
    <xf numFmtId="0" fontId="0" fillId="0" borderId="20" xfId="0" applyBorder="1" applyAlignment="1" applyProtection="1"/>
    <xf numFmtId="49" fontId="0" fillId="0" borderId="24" xfId="0" applyNumberFormat="1" applyBorder="1" applyAlignment="1" applyProtection="1">
      <alignment vertical="center"/>
    </xf>
    <xf numFmtId="0" fontId="0" fillId="0" borderId="25" xfId="0" applyBorder="1" applyAlignment="1" applyProtection="1"/>
    <xf numFmtId="49" fontId="0" fillId="0" borderId="28" xfId="0" applyNumberFormat="1" applyBorder="1" applyAlignment="1" applyProtection="1">
      <alignment vertical="center"/>
    </xf>
    <xf numFmtId="0" fontId="0" fillId="0" borderId="29" xfId="0" applyBorder="1" applyAlignment="1" applyProtection="1"/>
    <xf numFmtId="0" fontId="3" fillId="0" borderId="7" xfId="0" applyFont="1" applyBorder="1" applyAlignment="1" applyProtection="1">
      <alignment horizontal="right" vertical="center" wrapText="1"/>
    </xf>
    <xf numFmtId="0" fontId="0" fillId="0" borderId="7" xfId="0" applyBorder="1" applyAlignment="1" applyProtection="1"/>
    <xf numFmtId="49" fontId="0" fillId="0" borderId="3" xfId="0" applyNumberFormat="1" applyBorder="1" applyAlignment="1" applyProtection="1">
      <alignment vertical="center" wrapText="1"/>
    </xf>
    <xf numFmtId="0" fontId="0" fillId="0" borderId="3" xfId="0" applyBorder="1" applyAlignment="1" applyProtection="1"/>
    <xf numFmtId="49" fontId="3" fillId="0" borderId="3" xfId="0" applyNumberFormat="1" applyFont="1" applyBorder="1" applyAlignment="1" applyProtection="1">
      <alignment horizontal="right" vertical="center"/>
    </xf>
    <xf numFmtId="49" fontId="0" fillId="0" borderId="17" xfId="0" applyNumberFormat="1" applyBorder="1" applyAlignment="1" applyProtection="1">
      <alignment vertical="center"/>
    </xf>
    <xf numFmtId="0" fontId="0" fillId="0" borderId="2" xfId="0" applyBorder="1" applyAlignment="1" applyProtection="1"/>
    <xf numFmtId="0" fontId="0" fillId="0" borderId="18" xfId="0" applyBorder="1" applyAlignment="1" applyProtection="1"/>
    <xf numFmtId="164" fontId="4" fillId="0" borderId="3" xfId="0" applyNumberFormat="1" applyFont="1" applyBorder="1" applyAlignment="1" applyProtection="1">
      <alignment horizontal="center" vertical="center"/>
      <protection hidden="1"/>
    </xf>
    <xf numFmtId="0" fontId="0" fillId="0" borderId="3" xfId="0" applyBorder="1" applyAlignment="1" applyProtection="1">
      <protection hidden="1"/>
    </xf>
  </cellXfs>
  <cellStyles count="1">
    <cellStyle name="Standard" xfId="0" builtinId="0"/>
  </cellStyles>
  <dxfs count="2">
    <dxf>
      <font>
        <color rgb="FF000000"/>
      </font>
      <fill>
        <patternFill patternType="solid">
          <fgColor indexed="13"/>
          <bgColor indexed="15"/>
        </patternFill>
      </fill>
    </dxf>
    <dxf>
      <font>
        <color rgb="FF000000"/>
      </font>
      <fill>
        <patternFill patternType="solid">
          <fgColor indexed="13"/>
          <bgColor indexed="14"/>
        </patternFill>
      </fill>
    </dxf>
  </dxfs>
  <tableStyles count="0"/>
  <colors>
    <indexedColors>
      <rgbColor rgb="FF000000"/>
      <rgbColor rgb="FFFFFFFF"/>
      <rgbColor rgb="FFFF0000"/>
      <rgbColor rgb="FF00FF00"/>
      <rgbColor rgb="FF0000FF"/>
      <rgbColor rgb="FFFFFF00"/>
      <rgbColor rgb="FFFF00FF"/>
      <rgbColor rgb="FF00FFFF"/>
      <rgbColor rgb="FF000000"/>
      <rgbColor rgb="FFCBCCCB"/>
      <rgbColor rgb="FFEAEAEA"/>
      <rgbColor rgb="FFB2CBDE"/>
      <rgbColor rgb="4C005392"/>
      <rgbColor rgb="00000000"/>
      <rgbColor rgb="E5FF9781"/>
      <rgbColor rgb="E5AFE489"/>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88196</xdr:colOff>
      <xdr:row>1</xdr:row>
      <xdr:rowOff>10609</xdr:rowOff>
    </xdr:from>
    <xdr:to>
      <xdr:col>9</xdr:col>
      <xdr:colOff>738874</xdr:colOff>
      <xdr:row>4</xdr:row>
      <xdr:rowOff>52919</xdr:rowOff>
    </xdr:to>
    <xdr:pic>
      <xdr:nvPicPr>
        <xdr:cNvPr id="11" name="Logo mit Text einzel.jp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8893529" y="222276"/>
          <a:ext cx="1391512" cy="857226"/>
        </a:xfrm>
        <a:prstGeom prst="rect">
          <a:avLst/>
        </a:prstGeom>
        <a:ln w="12700" cap="flat">
          <a:noFill/>
          <a:miter lim="400000"/>
        </a:ln>
        <a:effectLst/>
      </xdr:spPr>
    </xdr:pic>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584200" rtl="0" fontAlgn="auto" latinLnBrk="0" hangingPunct="0">
          <a:lnSpc>
            <a:spcPct val="100000"/>
          </a:lnSpc>
          <a:spcBef>
            <a:spcPts val="0"/>
          </a:spcBef>
          <a:spcAft>
            <a:spcPts val="0"/>
          </a:spcAft>
          <a:buClrTx/>
          <a:buSzTx/>
          <a:buFontTx/>
          <a:buNone/>
          <a:tabLst/>
          <a:defRPr kumimoji="0" sz="2200" b="0" i="0" u="none" strike="noStrike" cap="none" spc="0" normalizeH="0" baseline="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2"/>
  <sheetViews>
    <sheetView showGridLines="0" tabSelected="1" topLeftCell="A14" zoomScaleNormal="100" workbookViewId="0">
      <selection activeCell="C17" sqref="C17"/>
    </sheetView>
  </sheetViews>
  <sheetFormatPr baseColWidth="10" defaultColWidth="12.33203125" defaultRowHeight="12" customHeight="1"/>
  <cols>
    <col min="1" max="1" width="6.33203125" style="3" customWidth="1"/>
    <col min="2" max="2" width="32" style="3" customWidth="1"/>
    <col min="3" max="4" width="11.33203125" style="3" customWidth="1"/>
    <col min="5" max="5" width="5.6640625" style="3" customWidth="1"/>
    <col min="6" max="6" width="25.5" style="3" customWidth="1"/>
    <col min="7" max="7" width="11.33203125" style="3" customWidth="1"/>
    <col min="8" max="8" width="11.83203125" style="3" customWidth="1"/>
    <col min="9" max="9" width="9.6640625" style="3" customWidth="1"/>
    <col min="10" max="10" width="9.83203125" style="3" customWidth="1"/>
    <col min="11" max="11" width="11" style="3" customWidth="1"/>
    <col min="12" max="12" width="13.1640625" style="3" customWidth="1"/>
    <col min="13" max="13" width="14.33203125" style="3" customWidth="1"/>
    <col min="14" max="14" width="12.33203125" style="3" customWidth="1"/>
    <col min="15" max="16384" width="12.33203125" style="3"/>
  </cols>
  <sheetData>
    <row r="1" spans="2:17" ht="17.25" customHeight="1">
      <c r="B1" s="93" t="s">
        <v>0</v>
      </c>
      <c r="C1" s="90"/>
      <c r="D1" s="90"/>
      <c r="E1" s="1"/>
      <c r="F1" s="89" t="s">
        <v>1</v>
      </c>
      <c r="G1" s="90"/>
      <c r="H1" s="90"/>
      <c r="I1" s="2"/>
      <c r="J1" s="1"/>
      <c r="K1" s="89" t="s">
        <v>2</v>
      </c>
      <c r="L1" s="90"/>
      <c r="M1" s="90"/>
      <c r="N1" s="78"/>
      <c r="O1" s="78"/>
      <c r="P1" s="78"/>
      <c r="Q1" s="78"/>
    </row>
    <row r="2" spans="2:17" ht="26.8" customHeight="1">
      <c r="B2" s="47" t="s">
        <v>3</v>
      </c>
      <c r="C2" s="18" t="s">
        <v>4</v>
      </c>
      <c r="D2" s="18" t="s">
        <v>5</v>
      </c>
      <c r="E2" s="83"/>
      <c r="F2" s="18" t="s">
        <v>6</v>
      </c>
      <c r="G2" s="18" t="s">
        <v>4</v>
      </c>
      <c r="H2" s="18" t="s">
        <v>5</v>
      </c>
      <c r="I2" s="4"/>
      <c r="J2" s="5"/>
      <c r="K2" s="18" t="s">
        <v>7</v>
      </c>
      <c r="L2" s="18" t="s">
        <v>8</v>
      </c>
      <c r="M2" s="18" t="s">
        <v>9</v>
      </c>
      <c r="N2" s="78"/>
      <c r="O2" s="78"/>
      <c r="P2" s="78"/>
      <c r="Q2" s="78"/>
    </row>
    <row r="3" spans="2:17" ht="19.75" customHeight="1">
      <c r="B3" s="85" t="s">
        <v>10</v>
      </c>
      <c r="C3" s="6">
        <v>0</v>
      </c>
      <c r="D3" s="6">
        <v>0</v>
      </c>
      <c r="E3" s="77"/>
      <c r="F3" s="86" t="s">
        <v>11</v>
      </c>
      <c r="G3" s="6">
        <v>0</v>
      </c>
      <c r="H3" s="6">
        <v>0</v>
      </c>
      <c r="I3" s="7"/>
      <c r="J3" s="8"/>
      <c r="K3" s="87">
        <v>1</v>
      </c>
      <c r="L3" s="6">
        <v>0</v>
      </c>
      <c r="M3" s="9">
        <v>1</v>
      </c>
      <c r="N3" s="78"/>
      <c r="O3" s="78"/>
      <c r="P3" s="78"/>
      <c r="Q3" s="78"/>
    </row>
    <row r="4" spans="2:17" ht="19.75" customHeight="1">
      <c r="B4" s="86" t="s">
        <v>12</v>
      </c>
      <c r="C4" s="6">
        <v>0</v>
      </c>
      <c r="D4" s="6">
        <v>0</v>
      </c>
      <c r="E4" s="77"/>
      <c r="F4" s="85" t="s">
        <v>13</v>
      </c>
      <c r="G4" s="6">
        <v>0</v>
      </c>
      <c r="H4" s="6">
        <v>0</v>
      </c>
      <c r="I4" s="7"/>
      <c r="J4" s="8"/>
      <c r="K4" s="88">
        <v>2</v>
      </c>
      <c r="L4" s="6">
        <v>0</v>
      </c>
      <c r="M4" s="9">
        <v>1</v>
      </c>
      <c r="N4" s="78"/>
      <c r="O4" s="78"/>
      <c r="P4" s="78"/>
      <c r="Q4" s="78"/>
    </row>
    <row r="5" spans="2:17" ht="19.75" customHeight="1">
      <c r="B5" s="86" t="s">
        <v>14</v>
      </c>
      <c r="C5" s="6">
        <v>0</v>
      </c>
      <c r="D5" s="6">
        <v>0</v>
      </c>
      <c r="E5" s="77"/>
      <c r="F5" s="86" t="s">
        <v>15</v>
      </c>
      <c r="G5" s="6">
        <v>0</v>
      </c>
      <c r="H5" s="6">
        <v>0</v>
      </c>
      <c r="I5" s="54"/>
      <c r="J5" s="55"/>
      <c r="K5" s="87">
        <v>3</v>
      </c>
      <c r="L5" s="6">
        <v>0</v>
      </c>
      <c r="M5" s="9">
        <v>1</v>
      </c>
      <c r="N5" s="78"/>
      <c r="O5" s="78"/>
      <c r="P5" s="78"/>
      <c r="Q5" s="78"/>
    </row>
    <row r="6" spans="2:17" ht="19.75" customHeight="1">
      <c r="B6" s="86" t="s">
        <v>16</v>
      </c>
      <c r="C6" s="6">
        <v>0</v>
      </c>
      <c r="D6" s="6">
        <v>0</v>
      </c>
      <c r="E6" s="77"/>
      <c r="F6" s="86" t="s">
        <v>17</v>
      </c>
      <c r="G6" s="6">
        <v>0</v>
      </c>
      <c r="H6" s="6">
        <v>0</v>
      </c>
      <c r="I6" s="54"/>
      <c r="J6" s="55"/>
      <c r="K6" s="88">
        <v>4</v>
      </c>
      <c r="L6" s="6">
        <v>0</v>
      </c>
      <c r="M6" s="9">
        <v>1</v>
      </c>
      <c r="N6" s="78"/>
      <c r="O6" s="78"/>
      <c r="P6" s="78"/>
      <c r="Q6" s="78"/>
    </row>
    <row r="7" spans="2:17" ht="19.75" customHeight="1">
      <c r="B7" s="85" t="s">
        <v>18</v>
      </c>
      <c r="C7" s="6">
        <v>0</v>
      </c>
      <c r="D7" s="6">
        <v>0</v>
      </c>
      <c r="E7" s="77"/>
      <c r="F7" s="86" t="s">
        <v>19</v>
      </c>
      <c r="G7" s="6">
        <v>0</v>
      </c>
      <c r="H7" s="6">
        <v>0</v>
      </c>
      <c r="I7" s="54"/>
      <c r="J7" s="55"/>
      <c r="K7" s="87">
        <v>5</v>
      </c>
      <c r="L7" s="6">
        <v>0</v>
      </c>
      <c r="M7" s="9">
        <v>1</v>
      </c>
      <c r="N7" s="78"/>
      <c r="O7" s="78"/>
      <c r="P7" s="78"/>
      <c r="Q7" s="78"/>
    </row>
    <row r="8" spans="2:17" ht="19.75" customHeight="1">
      <c r="B8" s="86" t="s">
        <v>20</v>
      </c>
      <c r="C8" s="6">
        <v>0</v>
      </c>
      <c r="D8" s="6">
        <v>0</v>
      </c>
      <c r="E8" s="77"/>
      <c r="F8" s="86" t="s">
        <v>21</v>
      </c>
      <c r="G8" s="6">
        <v>0</v>
      </c>
      <c r="H8" s="6">
        <v>0</v>
      </c>
      <c r="I8" s="54"/>
      <c r="J8" s="55"/>
      <c r="K8" s="88">
        <v>6</v>
      </c>
      <c r="L8" s="6">
        <v>0</v>
      </c>
      <c r="M8" s="9">
        <v>1</v>
      </c>
      <c r="N8" s="78"/>
      <c r="O8" s="78"/>
      <c r="P8" s="78"/>
      <c r="Q8" s="78"/>
    </row>
    <row r="9" spans="2:17" ht="19.75" customHeight="1">
      <c r="B9" s="86" t="s">
        <v>22</v>
      </c>
      <c r="C9" s="6">
        <v>0</v>
      </c>
      <c r="D9" s="6">
        <v>0</v>
      </c>
      <c r="E9" s="77"/>
      <c r="F9" s="86" t="s">
        <v>23</v>
      </c>
      <c r="G9" s="6">
        <v>0</v>
      </c>
      <c r="H9" s="6">
        <v>0</v>
      </c>
      <c r="I9" s="54"/>
      <c r="J9" s="55"/>
      <c r="K9" s="87">
        <v>7</v>
      </c>
      <c r="L9" s="6">
        <v>0</v>
      </c>
      <c r="M9" s="9">
        <v>1</v>
      </c>
      <c r="N9" s="78"/>
      <c r="O9" s="78"/>
      <c r="P9" s="78"/>
      <c r="Q9" s="78"/>
    </row>
    <row r="10" spans="2:17" ht="19.75" customHeight="1">
      <c r="B10" s="86" t="s">
        <v>24</v>
      </c>
      <c r="C10" s="6">
        <v>0</v>
      </c>
      <c r="D10" s="6">
        <v>0</v>
      </c>
      <c r="E10" s="77"/>
      <c r="F10" s="86" t="s">
        <v>25</v>
      </c>
      <c r="G10" s="6">
        <v>0</v>
      </c>
      <c r="H10" s="6">
        <v>0</v>
      </c>
      <c r="I10" s="54"/>
      <c r="J10" s="55"/>
      <c r="K10" s="88">
        <v>8</v>
      </c>
      <c r="L10" s="6">
        <v>0</v>
      </c>
      <c r="M10" s="9">
        <v>1</v>
      </c>
      <c r="N10" s="78"/>
      <c r="O10" s="78"/>
      <c r="P10" s="78"/>
      <c r="Q10" s="78"/>
    </row>
    <row r="11" spans="2:17" ht="19.75" customHeight="1">
      <c r="B11" s="85" t="s">
        <v>26</v>
      </c>
      <c r="C11" s="6">
        <v>0</v>
      </c>
      <c r="D11" s="6">
        <v>0</v>
      </c>
      <c r="E11" s="77"/>
      <c r="F11" s="86" t="s">
        <v>27</v>
      </c>
      <c r="G11" s="6">
        <v>0</v>
      </c>
      <c r="H11" s="6">
        <v>0</v>
      </c>
      <c r="I11" s="54"/>
      <c r="J11" s="55"/>
      <c r="K11" s="87">
        <v>9</v>
      </c>
      <c r="L11" s="6">
        <v>0</v>
      </c>
      <c r="M11" s="9">
        <v>1</v>
      </c>
      <c r="N11" s="78"/>
      <c r="O11" s="78"/>
      <c r="P11" s="78"/>
      <c r="Q11" s="78"/>
    </row>
    <row r="12" spans="2:17" ht="19.75" customHeight="1">
      <c r="B12" s="86" t="s">
        <v>28</v>
      </c>
      <c r="C12" s="6">
        <v>0</v>
      </c>
      <c r="D12" s="6">
        <v>0</v>
      </c>
      <c r="E12" s="77"/>
      <c r="F12" s="86" t="s">
        <v>29</v>
      </c>
      <c r="G12" s="6">
        <v>0</v>
      </c>
      <c r="H12" s="6">
        <v>0</v>
      </c>
      <c r="I12" s="54"/>
      <c r="J12" s="55"/>
      <c r="K12" s="88">
        <v>10</v>
      </c>
      <c r="L12" s="6">
        <v>0</v>
      </c>
      <c r="M12" s="9">
        <v>1</v>
      </c>
      <c r="N12" s="78"/>
      <c r="O12" s="78"/>
      <c r="P12" s="78"/>
      <c r="Q12" s="78"/>
    </row>
    <row r="13" spans="2:17" ht="19.75" customHeight="1">
      <c r="B13" s="86" t="s">
        <v>30</v>
      </c>
      <c r="C13" s="6">
        <v>0</v>
      </c>
      <c r="D13" s="6">
        <v>0</v>
      </c>
      <c r="E13" s="77"/>
      <c r="F13" s="86" t="s">
        <v>31</v>
      </c>
      <c r="G13" s="6">
        <v>0</v>
      </c>
      <c r="H13" s="6">
        <v>0</v>
      </c>
      <c r="I13" s="54"/>
      <c r="J13" s="55"/>
      <c r="K13" s="87">
        <v>11</v>
      </c>
      <c r="L13" s="6">
        <v>0</v>
      </c>
      <c r="M13" s="9">
        <v>1</v>
      </c>
      <c r="N13" s="78"/>
      <c r="O13" s="78"/>
      <c r="P13" s="78"/>
      <c r="Q13" s="78"/>
    </row>
    <row r="14" spans="2:17" ht="19.75" customHeight="1">
      <c r="B14" s="85" t="s">
        <v>32</v>
      </c>
      <c r="C14" s="6">
        <v>0</v>
      </c>
      <c r="D14" s="6">
        <v>0</v>
      </c>
      <c r="E14" s="77"/>
      <c r="F14" s="86" t="s">
        <v>33</v>
      </c>
      <c r="G14" s="6">
        <v>0</v>
      </c>
      <c r="H14" s="6">
        <v>0</v>
      </c>
      <c r="I14" s="54"/>
      <c r="J14" s="55"/>
      <c r="K14" s="88">
        <v>12</v>
      </c>
      <c r="L14" s="6">
        <v>0</v>
      </c>
      <c r="M14" s="9">
        <v>1</v>
      </c>
      <c r="N14" s="78"/>
      <c r="O14" s="78"/>
      <c r="P14" s="78"/>
      <c r="Q14" s="78"/>
    </row>
    <row r="15" spans="2:17" ht="19.75" customHeight="1">
      <c r="B15" s="85" t="s">
        <v>34</v>
      </c>
      <c r="C15" s="6">
        <v>0</v>
      </c>
      <c r="D15" s="6">
        <v>0</v>
      </c>
      <c r="E15" s="77"/>
      <c r="F15" s="86" t="s">
        <v>35</v>
      </c>
      <c r="G15" s="6">
        <v>0</v>
      </c>
      <c r="H15" s="6">
        <v>0</v>
      </c>
      <c r="I15" s="54"/>
      <c r="J15" s="55"/>
      <c r="K15" s="87">
        <v>13</v>
      </c>
      <c r="L15" s="6">
        <v>0</v>
      </c>
      <c r="M15" s="9">
        <v>1</v>
      </c>
      <c r="N15" s="78"/>
      <c r="O15" s="78"/>
      <c r="P15" s="78"/>
      <c r="Q15" s="78"/>
    </row>
    <row r="16" spans="2:17" ht="19.75" customHeight="1">
      <c r="B16" s="86" t="s">
        <v>36</v>
      </c>
      <c r="C16" s="6">
        <v>0</v>
      </c>
      <c r="D16" s="6">
        <v>0</v>
      </c>
      <c r="E16" s="77"/>
      <c r="F16" s="10"/>
      <c r="G16" s="6">
        <v>0</v>
      </c>
      <c r="H16" s="6">
        <v>0</v>
      </c>
      <c r="I16" s="54"/>
      <c r="J16" s="55"/>
      <c r="K16" s="88">
        <v>14</v>
      </c>
      <c r="L16" s="6">
        <v>0</v>
      </c>
      <c r="M16" s="9">
        <v>1</v>
      </c>
      <c r="N16" s="78"/>
      <c r="O16" s="78"/>
      <c r="P16" s="78"/>
      <c r="Q16" s="78"/>
    </row>
    <row r="17" spans="2:17" ht="19.75" customHeight="1">
      <c r="B17" s="86"/>
      <c r="C17" s="6">
        <v>0</v>
      </c>
      <c r="D17" s="6">
        <v>0</v>
      </c>
      <c r="E17" s="77"/>
      <c r="F17" s="10"/>
      <c r="G17" s="6">
        <v>0</v>
      </c>
      <c r="H17" s="6">
        <v>0</v>
      </c>
      <c r="I17" s="54"/>
      <c r="J17" s="55"/>
      <c r="K17" s="88">
        <v>15</v>
      </c>
      <c r="L17" s="6">
        <v>0</v>
      </c>
      <c r="M17" s="9">
        <v>1</v>
      </c>
      <c r="N17" s="78"/>
      <c r="O17" s="78"/>
      <c r="P17" s="78"/>
      <c r="Q17" s="78"/>
    </row>
    <row r="18" spans="2:17" ht="19.75" customHeight="1">
      <c r="B18" s="86"/>
      <c r="C18" s="6">
        <v>0</v>
      </c>
      <c r="D18" s="6">
        <v>0</v>
      </c>
      <c r="E18" s="77"/>
      <c r="F18" s="10"/>
      <c r="G18" s="6">
        <v>0</v>
      </c>
      <c r="H18" s="6">
        <v>0</v>
      </c>
      <c r="I18" s="54"/>
      <c r="J18" s="55"/>
      <c r="K18" s="88">
        <v>16</v>
      </c>
      <c r="L18" s="6">
        <v>0</v>
      </c>
      <c r="M18" s="9">
        <v>1</v>
      </c>
      <c r="N18" s="78"/>
      <c r="O18" s="78"/>
      <c r="P18" s="78"/>
      <c r="Q18" s="78"/>
    </row>
    <row r="19" spans="2:17" ht="19.75" customHeight="1">
      <c r="B19" s="85"/>
      <c r="C19" s="6">
        <v>0</v>
      </c>
      <c r="D19" s="6">
        <v>0</v>
      </c>
      <c r="E19" s="77"/>
      <c r="F19" s="10"/>
      <c r="G19" s="6">
        <v>0</v>
      </c>
      <c r="H19" s="6">
        <v>0</v>
      </c>
      <c r="I19" s="54"/>
      <c r="J19" s="55"/>
      <c r="K19" s="88">
        <v>17</v>
      </c>
      <c r="L19" s="6">
        <v>0</v>
      </c>
      <c r="M19" s="9">
        <v>1</v>
      </c>
      <c r="N19" s="78"/>
      <c r="O19" s="78"/>
      <c r="P19" s="78"/>
      <c r="Q19" s="78"/>
    </row>
    <row r="20" spans="2:17" ht="19.75" customHeight="1">
      <c r="B20" s="86"/>
      <c r="C20" s="6">
        <v>0</v>
      </c>
      <c r="D20" s="6">
        <v>0</v>
      </c>
      <c r="E20" s="77"/>
      <c r="F20" s="10"/>
      <c r="G20" s="6">
        <v>0</v>
      </c>
      <c r="H20" s="6">
        <v>0</v>
      </c>
      <c r="I20" s="54"/>
      <c r="J20" s="55"/>
      <c r="K20" s="88">
        <v>18</v>
      </c>
      <c r="L20" s="6">
        <v>0</v>
      </c>
      <c r="M20" s="9">
        <v>1</v>
      </c>
      <c r="N20" s="78"/>
      <c r="O20" s="78"/>
      <c r="P20" s="78"/>
      <c r="Q20" s="78"/>
    </row>
    <row r="21" spans="2:17" ht="19.75" customHeight="1">
      <c r="B21" s="86"/>
      <c r="C21" s="6">
        <v>0</v>
      </c>
      <c r="D21" s="6">
        <v>0</v>
      </c>
      <c r="E21" s="77"/>
      <c r="F21" s="10"/>
      <c r="G21" s="6">
        <v>0</v>
      </c>
      <c r="H21" s="6">
        <v>0</v>
      </c>
      <c r="I21" s="54"/>
      <c r="J21" s="55"/>
      <c r="K21" s="88">
        <v>19</v>
      </c>
      <c r="L21" s="6">
        <v>0</v>
      </c>
      <c r="M21" s="9">
        <v>1</v>
      </c>
      <c r="N21" s="78"/>
      <c r="O21" s="78"/>
      <c r="P21" s="78"/>
      <c r="Q21" s="78"/>
    </row>
    <row r="22" spans="2:17" ht="19.75" customHeight="1">
      <c r="B22" s="10"/>
      <c r="C22" s="6">
        <v>0</v>
      </c>
      <c r="D22" s="6">
        <v>0</v>
      </c>
      <c r="E22" s="77"/>
      <c r="F22" s="10"/>
      <c r="G22" s="6">
        <v>0</v>
      </c>
      <c r="H22" s="6">
        <v>0</v>
      </c>
      <c r="I22" s="54"/>
      <c r="J22" s="55"/>
      <c r="K22" s="87">
        <v>20</v>
      </c>
      <c r="L22" s="6">
        <v>0</v>
      </c>
      <c r="M22" s="9">
        <v>1</v>
      </c>
      <c r="N22" s="78"/>
      <c r="O22" s="78"/>
      <c r="P22" s="78"/>
      <c r="Q22" s="78"/>
    </row>
    <row r="23" spans="2:17" ht="19.75" customHeight="1">
      <c r="B23" s="10"/>
      <c r="C23" s="16">
        <f>SUM(C3:C22)</f>
        <v>0</v>
      </c>
      <c r="D23" s="16">
        <f>SUM(D3:D22)</f>
        <v>0</v>
      </c>
      <c r="E23" s="77"/>
      <c r="F23" s="11"/>
      <c r="G23" s="16">
        <f>SUM(G3:G22)</f>
        <v>0</v>
      </c>
      <c r="H23" s="16">
        <f>SUM(H3:H22)</f>
        <v>0</v>
      </c>
      <c r="I23" s="54"/>
      <c r="J23" s="55"/>
      <c r="K23" s="88">
        <v>21</v>
      </c>
      <c r="L23" s="6">
        <v>0</v>
      </c>
      <c r="M23" s="9">
        <v>1</v>
      </c>
      <c r="N23" s="78"/>
      <c r="O23" s="78"/>
      <c r="P23" s="78"/>
      <c r="Q23" s="78"/>
    </row>
    <row r="24" spans="2:17" ht="19.75" customHeight="1">
      <c r="B24" s="69"/>
      <c r="C24" s="79"/>
      <c r="D24" s="75"/>
      <c r="E24" s="30"/>
      <c r="F24" s="80"/>
      <c r="G24" s="81"/>
      <c r="H24" s="75"/>
      <c r="I24" s="56"/>
      <c r="J24" s="55"/>
      <c r="K24" s="87">
        <v>22</v>
      </c>
      <c r="L24" s="6">
        <v>0</v>
      </c>
      <c r="M24" s="9">
        <v>1</v>
      </c>
      <c r="N24" s="78"/>
      <c r="O24" s="78"/>
      <c r="P24" s="78"/>
      <c r="Q24" s="78"/>
    </row>
    <row r="25" spans="2:17" ht="19.75" customHeight="1">
      <c r="B25" s="23" t="s">
        <v>37</v>
      </c>
      <c r="C25" s="17">
        <f>SUM(SUM(C23)+(SUM(D23)/12))</f>
        <v>0</v>
      </c>
      <c r="D25" s="73"/>
      <c r="E25" s="55"/>
      <c r="F25" s="24" t="s">
        <v>37</v>
      </c>
      <c r="G25" s="46">
        <f>SUM(SUM(G23)+(SUM(H23)/12))</f>
        <v>0</v>
      </c>
      <c r="H25" s="82"/>
      <c r="I25" s="56"/>
      <c r="J25" s="55"/>
      <c r="K25" s="88">
        <v>23</v>
      </c>
      <c r="L25" s="6">
        <v>0</v>
      </c>
      <c r="M25" s="9">
        <v>1</v>
      </c>
      <c r="N25" s="78"/>
      <c r="O25" s="78"/>
      <c r="P25" s="78"/>
      <c r="Q25" s="78"/>
    </row>
    <row r="26" spans="2:17" ht="19.75" customHeight="1">
      <c r="B26" s="48"/>
      <c r="C26" s="49"/>
      <c r="D26" s="30"/>
      <c r="E26" s="30"/>
      <c r="F26" s="50"/>
      <c r="G26" s="84"/>
      <c r="H26" s="30"/>
      <c r="I26" s="56"/>
      <c r="J26" s="55"/>
      <c r="K26" s="87">
        <v>24</v>
      </c>
      <c r="L26" s="6">
        <v>0</v>
      </c>
      <c r="M26" s="9">
        <v>1</v>
      </c>
      <c r="N26" s="78"/>
      <c r="O26" s="78"/>
      <c r="P26" s="78"/>
      <c r="Q26" s="78"/>
    </row>
    <row r="27" spans="2:17" ht="19.75" customHeight="1">
      <c r="B27" s="51"/>
      <c r="C27" s="52"/>
      <c r="D27" s="53"/>
      <c r="E27" s="30"/>
      <c r="F27" s="32"/>
      <c r="G27" s="52"/>
      <c r="H27" s="30"/>
      <c r="I27" s="56"/>
      <c r="J27" s="55"/>
      <c r="K27" s="88">
        <v>25</v>
      </c>
      <c r="L27" s="6">
        <v>0</v>
      </c>
      <c r="M27" s="9">
        <v>1</v>
      </c>
      <c r="N27" s="78"/>
      <c r="O27" s="78"/>
      <c r="P27" s="78"/>
      <c r="Q27" s="78"/>
    </row>
    <row r="28" spans="2:17" ht="19.75" customHeight="1">
      <c r="B28" s="91" t="s">
        <v>38</v>
      </c>
      <c r="C28" s="92"/>
      <c r="D28" s="51"/>
      <c r="E28" s="30"/>
      <c r="F28" s="32"/>
      <c r="G28" s="91" t="s">
        <v>39</v>
      </c>
      <c r="H28" s="92"/>
      <c r="I28" s="92"/>
      <c r="J28" s="55"/>
      <c r="K28" s="87">
        <v>26</v>
      </c>
      <c r="L28" s="6">
        <v>0</v>
      </c>
      <c r="M28" s="9">
        <v>1</v>
      </c>
      <c r="N28" s="78"/>
      <c r="O28" s="78"/>
      <c r="P28" s="78"/>
      <c r="Q28" s="78"/>
    </row>
    <row r="29" spans="2:17" ht="19.75" customHeight="1">
      <c r="B29" s="25" t="s">
        <v>40</v>
      </c>
      <c r="C29" s="33">
        <v>365</v>
      </c>
      <c r="D29" s="29"/>
      <c r="E29" s="30"/>
      <c r="F29" s="31"/>
      <c r="G29" s="94" t="s">
        <v>41</v>
      </c>
      <c r="H29" s="95"/>
      <c r="I29" s="37">
        <f>SUM(C25)</f>
        <v>0</v>
      </c>
      <c r="J29" s="65"/>
      <c r="K29" s="88">
        <v>27</v>
      </c>
      <c r="L29" s="6">
        <v>0</v>
      </c>
      <c r="M29" s="9">
        <v>1</v>
      </c>
      <c r="N29" s="78"/>
      <c r="O29" s="78"/>
      <c r="P29" s="78"/>
      <c r="Q29" s="78"/>
    </row>
    <row r="30" spans="2:17" ht="19.75" customHeight="1">
      <c r="B30" s="26" t="s">
        <v>42</v>
      </c>
      <c r="C30" s="12">
        <v>115</v>
      </c>
      <c r="D30" s="105" t="s">
        <v>43</v>
      </c>
      <c r="E30" s="106"/>
      <c r="F30" s="107"/>
      <c r="G30" s="96" t="s">
        <v>44</v>
      </c>
      <c r="H30" s="97"/>
      <c r="I30" s="38">
        <f>SUM(G25)</f>
        <v>0</v>
      </c>
      <c r="J30" s="65"/>
      <c r="K30" s="87">
        <v>28</v>
      </c>
      <c r="L30" s="6">
        <v>0</v>
      </c>
      <c r="M30" s="9">
        <v>1</v>
      </c>
      <c r="N30" s="78"/>
      <c r="O30" s="78"/>
      <c r="P30" s="78"/>
      <c r="Q30" s="78"/>
    </row>
    <row r="31" spans="2:17" ht="19.75" customHeight="1">
      <c r="B31" s="27" t="s">
        <v>31</v>
      </c>
      <c r="C31" s="13">
        <v>15</v>
      </c>
      <c r="D31" s="105" t="s">
        <v>45</v>
      </c>
      <c r="E31" s="106"/>
      <c r="F31" s="107"/>
      <c r="G31" s="98" t="s">
        <v>46</v>
      </c>
      <c r="H31" s="99"/>
      <c r="I31" s="39">
        <f>SUM(I32*0.3)</f>
        <v>0</v>
      </c>
      <c r="J31" s="65"/>
      <c r="K31" s="88">
        <v>29</v>
      </c>
      <c r="L31" s="6">
        <v>0</v>
      </c>
      <c r="M31" s="9">
        <v>1</v>
      </c>
      <c r="N31" s="78"/>
      <c r="O31" s="78"/>
      <c r="P31" s="78"/>
      <c r="Q31" s="78"/>
    </row>
    <row r="32" spans="2:17" ht="19.75" customHeight="1">
      <c r="B32" s="27" t="s">
        <v>47</v>
      </c>
      <c r="C32" s="13">
        <v>14</v>
      </c>
      <c r="D32" s="29"/>
      <c r="E32" s="30"/>
      <c r="F32" s="31"/>
      <c r="G32" s="94" t="s">
        <v>48</v>
      </c>
      <c r="H32" s="95"/>
      <c r="I32" s="40">
        <f>SUM((I29+I30)/0.7)</f>
        <v>0</v>
      </c>
      <c r="J32" s="66"/>
      <c r="K32" s="87">
        <v>30</v>
      </c>
      <c r="L32" s="6">
        <v>0</v>
      </c>
      <c r="M32" s="9">
        <v>1</v>
      </c>
      <c r="N32" s="78"/>
      <c r="O32" s="78"/>
      <c r="P32" s="78"/>
      <c r="Q32" s="78"/>
    </row>
    <row r="33" spans="2:17" ht="19.75" customHeight="1">
      <c r="B33" s="27" t="s">
        <v>49</v>
      </c>
      <c r="C33" s="34">
        <f>SUM(C29-SUM(C30:C32))</f>
        <v>221</v>
      </c>
      <c r="D33" s="29"/>
      <c r="E33" s="30"/>
      <c r="F33" s="31"/>
      <c r="G33" s="98" t="s">
        <v>9</v>
      </c>
      <c r="H33" s="99"/>
      <c r="I33" s="41">
        <f>SUM(C37)</f>
        <v>11.083333333333334</v>
      </c>
      <c r="J33" s="65"/>
      <c r="K33" s="88">
        <v>31</v>
      </c>
      <c r="L33" s="6">
        <v>0</v>
      </c>
      <c r="M33" s="9">
        <v>1</v>
      </c>
      <c r="N33" s="78"/>
      <c r="O33" s="78"/>
      <c r="P33" s="78"/>
      <c r="Q33" s="78"/>
    </row>
    <row r="34" spans="2:17" ht="19.75" customHeight="1">
      <c r="B34" s="27" t="s">
        <v>50</v>
      </c>
      <c r="C34" s="13">
        <v>44</v>
      </c>
      <c r="D34" s="105" t="s">
        <v>51</v>
      </c>
      <c r="E34" s="106"/>
      <c r="F34" s="107"/>
      <c r="G34" s="94" t="s">
        <v>52</v>
      </c>
      <c r="H34" s="95"/>
      <c r="I34" s="42">
        <f>SUM(I32/I33)</f>
        <v>0</v>
      </c>
      <c r="J34" s="67"/>
      <c r="K34" s="19"/>
      <c r="L34" s="6"/>
      <c r="M34" s="9"/>
      <c r="N34" s="78"/>
      <c r="O34" s="78"/>
      <c r="P34" s="78"/>
      <c r="Q34" s="78"/>
    </row>
    <row r="35" spans="2:17" ht="19.75" customHeight="1">
      <c r="B35" s="27" t="s">
        <v>53</v>
      </c>
      <c r="C35" s="13">
        <v>44</v>
      </c>
      <c r="D35" s="105" t="s">
        <v>51</v>
      </c>
      <c r="E35" s="106"/>
      <c r="F35" s="107"/>
      <c r="G35" s="98" t="s">
        <v>54</v>
      </c>
      <c r="H35" s="99"/>
      <c r="I35" s="43">
        <f>SUM(I34/10)</f>
        <v>0</v>
      </c>
      <c r="J35" s="68"/>
      <c r="K35" s="20"/>
      <c r="L35" s="6"/>
      <c r="M35" s="9"/>
      <c r="N35" s="78"/>
      <c r="O35" s="78"/>
      <c r="P35" s="78"/>
      <c r="Q35" s="78"/>
    </row>
    <row r="36" spans="2:17" ht="19.75" customHeight="1">
      <c r="B36" s="28" t="s">
        <v>55</v>
      </c>
      <c r="C36" s="35">
        <f>SUM(C33-SUM(C34:C35))</f>
        <v>133</v>
      </c>
      <c r="D36" s="29"/>
      <c r="E36" s="30"/>
      <c r="F36" s="32"/>
      <c r="G36" s="57"/>
      <c r="H36" s="58"/>
      <c r="I36" s="59"/>
      <c r="J36" s="55"/>
      <c r="K36" s="19"/>
      <c r="L36" s="6"/>
      <c r="M36" s="9"/>
      <c r="N36" s="78"/>
      <c r="O36" s="78"/>
      <c r="P36" s="78"/>
      <c r="Q36" s="78"/>
    </row>
    <row r="37" spans="2:17" ht="19.75" customHeight="1">
      <c r="B37" s="25" t="s">
        <v>56</v>
      </c>
      <c r="C37" s="36">
        <f>SUM(C36/12)</f>
        <v>11.083333333333334</v>
      </c>
      <c r="D37" s="29"/>
      <c r="E37" s="30"/>
      <c r="F37" s="32"/>
      <c r="G37" s="52"/>
      <c r="H37" s="30"/>
      <c r="I37" s="56"/>
      <c r="J37" s="55"/>
      <c r="K37" s="20"/>
      <c r="L37" s="6"/>
      <c r="M37" s="9"/>
      <c r="N37" s="78"/>
      <c r="O37" s="78"/>
      <c r="P37" s="78"/>
      <c r="Q37" s="78"/>
    </row>
    <row r="38" spans="2:17" ht="19.75" customHeight="1">
      <c r="B38" s="14"/>
      <c r="C38" s="15"/>
      <c r="D38" s="60"/>
      <c r="E38" s="61"/>
      <c r="F38" s="62"/>
      <c r="G38" s="63"/>
      <c r="H38" s="61"/>
      <c r="I38" s="64"/>
      <c r="J38" s="55"/>
      <c r="K38" s="21"/>
      <c r="L38" s="6"/>
      <c r="M38" s="9"/>
      <c r="N38" s="78"/>
      <c r="O38" s="78"/>
      <c r="P38" s="78"/>
      <c r="Q38" s="78"/>
    </row>
    <row r="39" spans="2:17" ht="19.75" customHeight="1">
      <c r="B39" s="104" t="s">
        <v>57</v>
      </c>
      <c r="C39" s="103"/>
      <c r="D39" s="103"/>
      <c r="E39" s="103"/>
      <c r="F39" s="103"/>
      <c r="G39" s="108">
        <f>SUM(L39-I32)</f>
        <v>0</v>
      </c>
      <c r="H39" s="109"/>
      <c r="I39" s="109"/>
      <c r="J39" s="77"/>
      <c r="K39" s="22" t="s">
        <v>58</v>
      </c>
      <c r="L39" s="44">
        <f>SUM(L3:L38)</f>
        <v>0</v>
      </c>
      <c r="M39" s="45">
        <f>SUM(M3:M38)</f>
        <v>31</v>
      </c>
      <c r="N39" s="78"/>
      <c r="O39" s="78"/>
      <c r="P39" s="78"/>
      <c r="Q39" s="78"/>
    </row>
    <row r="40" spans="2:17" ht="19.75" customHeight="1">
      <c r="B40" s="104" t="s">
        <v>59</v>
      </c>
      <c r="C40" s="103"/>
      <c r="D40" s="103"/>
      <c r="E40" s="103"/>
      <c r="F40" s="103"/>
      <c r="G40" s="109"/>
      <c r="H40" s="109"/>
      <c r="I40" s="109"/>
      <c r="J40" s="73"/>
      <c r="K40" s="74"/>
      <c r="L40" s="75"/>
      <c r="M40" s="76"/>
      <c r="N40" s="78"/>
      <c r="O40" s="78"/>
      <c r="P40" s="78"/>
      <c r="Q40" s="78"/>
    </row>
    <row r="41" spans="2:17" ht="19.75" customHeight="1">
      <c r="B41" s="69"/>
      <c r="C41" s="100"/>
      <c r="D41" s="101"/>
      <c r="E41" s="101"/>
      <c r="F41" s="101"/>
      <c r="G41" s="70"/>
      <c r="H41" s="70"/>
      <c r="I41" s="70"/>
      <c r="J41" s="61"/>
      <c r="K41" s="71"/>
      <c r="L41" s="61"/>
      <c r="M41" s="72"/>
      <c r="N41" s="78"/>
      <c r="O41" s="78"/>
      <c r="P41" s="78"/>
      <c r="Q41" s="78"/>
    </row>
    <row r="42" spans="2:17" ht="48.75" customHeight="1">
      <c r="B42" s="102" t="s">
        <v>60</v>
      </c>
      <c r="C42" s="103"/>
      <c r="D42" s="103"/>
      <c r="E42" s="103"/>
      <c r="F42" s="103"/>
      <c r="G42" s="103"/>
      <c r="H42" s="103"/>
      <c r="I42" s="103"/>
      <c r="J42" s="103"/>
      <c r="K42" s="103"/>
      <c r="L42" s="103"/>
      <c r="M42" s="103"/>
      <c r="N42" s="78"/>
      <c r="O42" s="78"/>
      <c r="P42" s="78"/>
      <c r="Q42" s="78"/>
    </row>
    <row r="43" spans="2:17" ht="12" customHeight="1">
      <c r="B43" s="78"/>
      <c r="C43" s="78"/>
      <c r="D43" s="78"/>
      <c r="E43" s="78"/>
      <c r="F43" s="78"/>
      <c r="G43" s="78"/>
      <c r="H43" s="78"/>
      <c r="I43" s="78"/>
      <c r="J43" s="78"/>
      <c r="K43" s="78"/>
      <c r="L43" s="78"/>
      <c r="M43" s="78"/>
      <c r="N43" s="78"/>
      <c r="O43" s="78"/>
      <c r="P43" s="78"/>
      <c r="Q43" s="78"/>
    </row>
    <row r="44" spans="2:17" ht="12" customHeight="1">
      <c r="B44" s="78"/>
      <c r="C44" s="78"/>
      <c r="D44" s="78"/>
      <c r="E44" s="78"/>
      <c r="F44" s="78"/>
      <c r="G44" s="78"/>
      <c r="H44" s="78"/>
      <c r="I44" s="78"/>
      <c r="J44" s="78"/>
      <c r="K44" s="78"/>
      <c r="L44" s="78"/>
      <c r="M44" s="78"/>
      <c r="N44" s="78"/>
      <c r="O44" s="78"/>
      <c r="P44" s="78"/>
      <c r="Q44" s="78"/>
    </row>
    <row r="45" spans="2:17" ht="12" customHeight="1">
      <c r="B45" s="78"/>
      <c r="C45" s="78"/>
      <c r="D45" s="78"/>
      <c r="E45" s="78"/>
      <c r="F45" s="78"/>
      <c r="G45" s="78"/>
      <c r="H45" s="78"/>
      <c r="I45" s="78"/>
      <c r="J45" s="78"/>
      <c r="K45" s="78"/>
      <c r="L45" s="78"/>
      <c r="M45" s="78"/>
      <c r="N45" s="78"/>
      <c r="O45" s="78"/>
      <c r="P45" s="78"/>
      <c r="Q45" s="78"/>
    </row>
    <row r="46" spans="2:17" ht="12" customHeight="1">
      <c r="B46" s="78"/>
      <c r="C46" s="78"/>
      <c r="D46" s="78"/>
      <c r="E46" s="78"/>
      <c r="F46" s="78"/>
      <c r="G46" s="78"/>
      <c r="H46" s="78"/>
      <c r="I46" s="78"/>
      <c r="J46" s="78"/>
      <c r="K46" s="78"/>
      <c r="L46" s="78"/>
      <c r="M46" s="78"/>
      <c r="N46" s="78"/>
      <c r="O46" s="78"/>
      <c r="P46" s="78"/>
      <c r="Q46" s="78"/>
    </row>
    <row r="47" spans="2:17" ht="12" customHeight="1">
      <c r="B47" s="78"/>
      <c r="C47" s="78"/>
      <c r="D47" s="78"/>
      <c r="E47" s="78"/>
      <c r="F47" s="78"/>
      <c r="G47" s="78"/>
      <c r="H47" s="78"/>
      <c r="I47" s="78"/>
      <c r="J47" s="78"/>
      <c r="K47" s="78"/>
      <c r="L47" s="78"/>
      <c r="M47" s="78"/>
      <c r="N47" s="78"/>
      <c r="O47" s="78"/>
      <c r="P47" s="78"/>
      <c r="Q47" s="78"/>
    </row>
    <row r="48" spans="2:17" ht="12" customHeight="1">
      <c r="B48" s="78"/>
      <c r="C48" s="78"/>
      <c r="D48" s="78"/>
      <c r="E48" s="78"/>
      <c r="F48" s="78"/>
      <c r="G48" s="78"/>
      <c r="H48" s="78"/>
      <c r="I48" s="78"/>
      <c r="J48" s="78"/>
      <c r="K48" s="78"/>
      <c r="L48" s="78"/>
      <c r="M48" s="78"/>
      <c r="N48" s="78"/>
      <c r="O48" s="78"/>
      <c r="P48" s="78"/>
      <c r="Q48" s="78"/>
    </row>
    <row r="49" spans="2:17" ht="12" customHeight="1">
      <c r="B49" s="78"/>
      <c r="C49" s="78"/>
      <c r="D49" s="78"/>
      <c r="E49" s="78"/>
      <c r="F49" s="78"/>
      <c r="G49" s="78"/>
      <c r="H49" s="78"/>
      <c r="I49" s="78"/>
      <c r="J49" s="78"/>
      <c r="K49" s="78"/>
      <c r="L49" s="78"/>
      <c r="M49" s="78"/>
      <c r="N49" s="78"/>
      <c r="O49" s="78"/>
      <c r="P49" s="78"/>
      <c r="Q49" s="78"/>
    </row>
    <row r="50" spans="2:17" ht="12" customHeight="1">
      <c r="B50" s="78"/>
      <c r="C50" s="78"/>
      <c r="D50" s="78"/>
      <c r="E50" s="78"/>
      <c r="F50" s="78"/>
      <c r="G50" s="78"/>
      <c r="H50" s="78"/>
      <c r="I50" s="78"/>
      <c r="J50" s="78"/>
      <c r="K50" s="78"/>
      <c r="L50" s="78"/>
      <c r="M50" s="78"/>
      <c r="N50" s="78"/>
      <c r="O50" s="78"/>
      <c r="P50" s="78"/>
      <c r="Q50" s="78"/>
    </row>
    <row r="51" spans="2:17" ht="12" customHeight="1">
      <c r="B51" s="78"/>
      <c r="C51" s="78"/>
      <c r="D51" s="78"/>
      <c r="E51" s="78"/>
      <c r="F51" s="78"/>
      <c r="G51" s="78"/>
      <c r="H51" s="78"/>
      <c r="I51" s="78"/>
      <c r="J51" s="78"/>
      <c r="K51" s="78"/>
      <c r="L51" s="78"/>
      <c r="M51" s="78"/>
      <c r="N51" s="78"/>
      <c r="O51" s="78"/>
      <c r="P51" s="78"/>
      <c r="Q51" s="78"/>
    </row>
    <row r="52" spans="2:17" ht="12" customHeight="1">
      <c r="B52" s="78"/>
      <c r="C52" s="78"/>
      <c r="D52" s="78"/>
      <c r="E52" s="78"/>
      <c r="F52" s="78"/>
      <c r="G52" s="78"/>
      <c r="H52" s="78"/>
      <c r="I52" s="78"/>
      <c r="J52" s="78"/>
      <c r="K52" s="78"/>
      <c r="L52" s="78"/>
      <c r="M52" s="78"/>
      <c r="N52" s="78"/>
      <c r="O52" s="78"/>
      <c r="P52" s="78"/>
      <c r="Q52" s="78"/>
    </row>
    <row r="53" spans="2:17" ht="12" customHeight="1">
      <c r="B53" s="78"/>
      <c r="C53" s="78"/>
      <c r="D53" s="78"/>
      <c r="E53" s="78"/>
      <c r="F53" s="78"/>
      <c r="G53" s="78"/>
      <c r="H53" s="78"/>
      <c r="I53" s="78"/>
      <c r="J53" s="78"/>
      <c r="K53" s="78"/>
      <c r="L53" s="78"/>
      <c r="M53" s="78"/>
      <c r="N53" s="78"/>
      <c r="O53" s="78"/>
      <c r="P53" s="78"/>
      <c r="Q53" s="78"/>
    </row>
    <row r="54" spans="2:17" ht="12" customHeight="1">
      <c r="B54" s="78"/>
      <c r="C54" s="78"/>
      <c r="D54" s="78"/>
      <c r="E54" s="78"/>
      <c r="F54" s="78"/>
      <c r="G54" s="78"/>
      <c r="H54" s="78"/>
      <c r="I54" s="78"/>
      <c r="J54" s="78"/>
      <c r="K54" s="78"/>
      <c r="L54" s="78"/>
      <c r="M54" s="78"/>
      <c r="N54" s="78"/>
      <c r="O54" s="78"/>
      <c r="P54" s="78"/>
      <c r="Q54" s="78"/>
    </row>
    <row r="55" spans="2:17" ht="12" customHeight="1">
      <c r="B55" s="78"/>
      <c r="C55" s="78"/>
      <c r="D55" s="78"/>
      <c r="E55" s="78"/>
      <c r="F55" s="78"/>
      <c r="G55" s="78"/>
      <c r="H55" s="78"/>
      <c r="I55" s="78"/>
      <c r="J55" s="78"/>
      <c r="K55" s="78"/>
      <c r="L55" s="78"/>
      <c r="M55" s="78"/>
      <c r="N55" s="78"/>
      <c r="O55" s="78"/>
      <c r="P55" s="78"/>
      <c r="Q55" s="78"/>
    </row>
    <row r="56" spans="2:17" ht="12" customHeight="1">
      <c r="B56" s="78"/>
      <c r="C56" s="78"/>
      <c r="D56" s="78"/>
      <c r="E56" s="78"/>
      <c r="F56" s="78"/>
      <c r="G56" s="78"/>
      <c r="H56" s="78"/>
      <c r="I56" s="78"/>
      <c r="J56" s="78"/>
      <c r="K56" s="78"/>
      <c r="L56" s="78"/>
      <c r="M56" s="78"/>
      <c r="N56" s="78"/>
      <c r="O56" s="78"/>
      <c r="P56" s="78"/>
      <c r="Q56" s="78"/>
    </row>
    <row r="57" spans="2:17" ht="12" customHeight="1">
      <c r="B57" s="78"/>
      <c r="C57" s="78"/>
      <c r="D57" s="78"/>
      <c r="E57" s="78"/>
      <c r="F57" s="78"/>
      <c r="G57" s="78"/>
      <c r="H57" s="78"/>
      <c r="I57" s="78"/>
      <c r="J57" s="78"/>
      <c r="K57" s="78"/>
      <c r="L57" s="78"/>
      <c r="M57" s="78"/>
      <c r="N57" s="78"/>
      <c r="O57" s="78"/>
      <c r="P57" s="78"/>
      <c r="Q57" s="78"/>
    </row>
    <row r="58" spans="2:17" ht="12" customHeight="1">
      <c r="B58" s="78"/>
      <c r="C58" s="78"/>
      <c r="D58" s="78"/>
      <c r="E58" s="78"/>
      <c r="F58" s="78"/>
      <c r="G58" s="78"/>
      <c r="H58" s="78"/>
      <c r="I58" s="78"/>
      <c r="J58" s="78"/>
      <c r="K58" s="78"/>
      <c r="L58" s="78"/>
      <c r="M58" s="78"/>
      <c r="N58" s="78"/>
      <c r="O58" s="78"/>
      <c r="P58" s="78"/>
      <c r="Q58" s="78"/>
    </row>
    <row r="59" spans="2:17" ht="12" customHeight="1">
      <c r="B59" s="78"/>
      <c r="C59" s="78"/>
      <c r="D59" s="78"/>
      <c r="E59" s="78"/>
      <c r="F59" s="78"/>
      <c r="G59" s="78"/>
      <c r="H59" s="78"/>
      <c r="I59" s="78"/>
      <c r="J59" s="78"/>
      <c r="K59" s="78"/>
      <c r="L59" s="78"/>
      <c r="M59" s="78"/>
      <c r="N59" s="78"/>
      <c r="O59" s="78"/>
      <c r="P59" s="78"/>
      <c r="Q59" s="78"/>
    </row>
    <row r="60" spans="2:17" ht="12" customHeight="1">
      <c r="B60" s="78"/>
      <c r="C60" s="78"/>
      <c r="D60" s="78"/>
      <c r="E60" s="78"/>
      <c r="F60" s="78"/>
      <c r="G60" s="78"/>
      <c r="H60" s="78"/>
      <c r="I60" s="78"/>
      <c r="J60" s="78"/>
      <c r="K60" s="78"/>
      <c r="L60" s="78"/>
      <c r="M60" s="78"/>
      <c r="N60" s="78"/>
      <c r="O60" s="78"/>
      <c r="P60" s="78"/>
      <c r="Q60" s="78"/>
    </row>
    <row r="61" spans="2:17" ht="12" customHeight="1">
      <c r="B61" s="78"/>
      <c r="C61" s="78"/>
      <c r="D61" s="78"/>
      <c r="E61" s="78"/>
      <c r="F61" s="78"/>
      <c r="G61" s="78"/>
      <c r="H61" s="78"/>
      <c r="I61" s="78"/>
      <c r="J61" s="78"/>
      <c r="K61" s="78"/>
      <c r="L61" s="78"/>
      <c r="M61" s="78"/>
      <c r="N61" s="78"/>
      <c r="O61" s="78"/>
      <c r="P61" s="78"/>
      <c r="Q61" s="78"/>
    </row>
    <row r="62" spans="2:17" ht="12" customHeight="1">
      <c r="B62" s="78"/>
      <c r="C62" s="78"/>
      <c r="D62" s="78"/>
      <c r="E62" s="78"/>
      <c r="F62" s="78"/>
      <c r="G62" s="78"/>
      <c r="H62" s="78"/>
      <c r="I62" s="78"/>
      <c r="J62" s="78"/>
      <c r="K62" s="78"/>
      <c r="L62" s="78"/>
      <c r="M62" s="78"/>
      <c r="N62" s="78"/>
      <c r="O62" s="78"/>
      <c r="P62" s="78"/>
      <c r="Q62" s="78"/>
    </row>
    <row r="63" spans="2:17" ht="12" customHeight="1">
      <c r="B63" s="78"/>
      <c r="C63" s="78"/>
      <c r="D63" s="78"/>
      <c r="E63" s="78"/>
      <c r="F63" s="78"/>
      <c r="G63" s="78"/>
      <c r="H63" s="78"/>
      <c r="I63" s="78"/>
      <c r="J63" s="78"/>
      <c r="K63" s="78"/>
      <c r="L63" s="78"/>
      <c r="M63" s="78"/>
      <c r="N63" s="78"/>
      <c r="O63" s="78"/>
      <c r="P63" s="78"/>
      <c r="Q63" s="78"/>
    </row>
    <row r="64" spans="2:17" ht="12" customHeight="1">
      <c r="B64" s="78"/>
      <c r="C64" s="78"/>
      <c r="D64" s="78"/>
      <c r="E64" s="78"/>
      <c r="F64" s="78"/>
      <c r="G64" s="78"/>
      <c r="H64" s="78"/>
      <c r="I64" s="78"/>
      <c r="J64" s="78"/>
      <c r="K64" s="78"/>
      <c r="L64" s="78"/>
      <c r="M64" s="78"/>
      <c r="N64" s="78"/>
      <c r="O64" s="78"/>
      <c r="P64" s="78"/>
      <c r="Q64" s="78"/>
    </row>
    <row r="65" spans="2:17" ht="12" customHeight="1">
      <c r="B65" s="78"/>
      <c r="C65" s="78"/>
      <c r="D65" s="78"/>
      <c r="E65" s="78"/>
      <c r="F65" s="78"/>
      <c r="G65" s="78"/>
      <c r="H65" s="78"/>
      <c r="I65" s="78"/>
      <c r="J65" s="78"/>
      <c r="K65" s="78"/>
      <c r="L65" s="78"/>
      <c r="M65" s="78"/>
      <c r="N65" s="78"/>
      <c r="O65" s="78"/>
      <c r="P65" s="78"/>
      <c r="Q65" s="78"/>
    </row>
    <row r="66" spans="2:17" ht="12" customHeight="1">
      <c r="B66" s="78"/>
      <c r="C66" s="78"/>
      <c r="D66" s="78"/>
      <c r="E66" s="78"/>
      <c r="F66" s="78"/>
      <c r="G66" s="78"/>
      <c r="H66" s="78"/>
      <c r="I66" s="78"/>
      <c r="J66" s="78"/>
      <c r="K66" s="78"/>
      <c r="L66" s="78"/>
      <c r="M66" s="78"/>
      <c r="N66" s="78"/>
      <c r="O66" s="78"/>
      <c r="P66" s="78"/>
      <c r="Q66" s="78"/>
    </row>
    <row r="67" spans="2:17" ht="12" customHeight="1">
      <c r="B67" s="78"/>
      <c r="C67" s="78"/>
      <c r="D67" s="78"/>
      <c r="E67" s="78"/>
      <c r="F67" s="78"/>
      <c r="G67" s="78"/>
      <c r="H67" s="78"/>
      <c r="I67" s="78"/>
      <c r="J67" s="78"/>
      <c r="K67" s="78"/>
      <c r="L67" s="78"/>
      <c r="M67" s="78"/>
      <c r="N67" s="78"/>
      <c r="O67" s="78"/>
      <c r="P67" s="78"/>
      <c r="Q67" s="78"/>
    </row>
    <row r="68" spans="2:17" ht="12" customHeight="1">
      <c r="B68" s="78"/>
      <c r="C68" s="78"/>
      <c r="D68" s="78"/>
      <c r="E68" s="78"/>
      <c r="F68" s="78"/>
      <c r="G68" s="78"/>
      <c r="H68" s="78"/>
      <c r="I68" s="78"/>
      <c r="J68" s="78"/>
      <c r="K68" s="78"/>
      <c r="L68" s="78"/>
      <c r="M68" s="78"/>
      <c r="N68" s="78"/>
      <c r="O68" s="78"/>
      <c r="P68" s="78"/>
      <c r="Q68" s="78"/>
    </row>
    <row r="69" spans="2:17" ht="12" customHeight="1">
      <c r="B69" s="78"/>
      <c r="C69" s="78"/>
      <c r="D69" s="78"/>
      <c r="E69" s="78"/>
      <c r="F69" s="78"/>
      <c r="G69" s="78"/>
      <c r="H69" s="78"/>
      <c r="I69" s="78"/>
      <c r="J69" s="78"/>
      <c r="K69" s="78"/>
      <c r="L69" s="78"/>
      <c r="M69" s="78"/>
      <c r="N69" s="78"/>
      <c r="O69" s="78"/>
      <c r="P69" s="78"/>
      <c r="Q69" s="78"/>
    </row>
    <row r="70" spans="2:17" ht="12" customHeight="1">
      <c r="B70" s="78"/>
      <c r="C70" s="78"/>
      <c r="D70" s="78"/>
      <c r="E70" s="78"/>
      <c r="F70" s="78"/>
      <c r="G70" s="78"/>
      <c r="H70" s="78"/>
      <c r="I70" s="78"/>
      <c r="J70" s="78"/>
      <c r="K70" s="78"/>
      <c r="L70" s="78"/>
      <c r="M70" s="78"/>
      <c r="N70" s="78"/>
      <c r="O70" s="78"/>
      <c r="P70" s="78"/>
      <c r="Q70" s="78"/>
    </row>
    <row r="71" spans="2:17" ht="12" customHeight="1">
      <c r="B71" s="78"/>
      <c r="C71" s="78"/>
      <c r="D71" s="78"/>
      <c r="E71" s="78"/>
      <c r="F71" s="78"/>
      <c r="G71" s="78"/>
      <c r="H71" s="78"/>
      <c r="I71" s="78"/>
      <c r="J71" s="78"/>
      <c r="K71" s="78"/>
      <c r="L71" s="78"/>
      <c r="M71" s="78"/>
      <c r="N71" s="78"/>
      <c r="O71" s="78"/>
      <c r="P71" s="78"/>
      <c r="Q71" s="78"/>
    </row>
    <row r="72" spans="2:17" ht="12" customHeight="1">
      <c r="B72" s="78"/>
      <c r="C72" s="78"/>
      <c r="D72" s="78"/>
      <c r="E72" s="78"/>
      <c r="F72" s="78"/>
      <c r="G72" s="78"/>
      <c r="H72" s="78"/>
      <c r="I72" s="78"/>
      <c r="J72" s="78"/>
      <c r="K72" s="78"/>
      <c r="L72" s="78"/>
      <c r="M72" s="78"/>
      <c r="N72" s="78"/>
      <c r="O72" s="78"/>
      <c r="P72" s="78"/>
      <c r="Q72" s="78"/>
    </row>
  </sheetData>
  <sheetProtection algorithmName="SHA-512" hashValue="fL5aeV/5r8r+GXq+aIMKZxLQjEfTf+E7uEYa62giz1r9h9ZfIygEdZktDo3goLMGztMzjFYHUKfUX/8N63bRzQ==" saltValue="T+lBjTzbzg/V9CaEKTcCiA==" spinCount="100000" sheet="1" objects="1" scenarios="1" selectLockedCells="1"/>
  <mergeCells count="21">
    <mergeCell ref="C41:F41"/>
    <mergeCell ref="B42:M42"/>
    <mergeCell ref="B39:F39"/>
    <mergeCell ref="B40:F40"/>
    <mergeCell ref="D30:F30"/>
    <mergeCell ref="D31:F31"/>
    <mergeCell ref="D34:F34"/>
    <mergeCell ref="D35:F35"/>
    <mergeCell ref="G39:I40"/>
    <mergeCell ref="G34:H34"/>
    <mergeCell ref="G35:H35"/>
    <mergeCell ref="G29:H29"/>
    <mergeCell ref="G30:H30"/>
    <mergeCell ref="G31:H31"/>
    <mergeCell ref="G32:H32"/>
    <mergeCell ref="G33:H33"/>
    <mergeCell ref="K1:M1"/>
    <mergeCell ref="G28:I28"/>
    <mergeCell ref="B28:C28"/>
    <mergeCell ref="B1:D1"/>
    <mergeCell ref="F1:H1"/>
  </mergeCells>
  <conditionalFormatting sqref="G39">
    <cfRule type="cellIs" dxfId="1" priority="1" stopIfTrue="1" operator="lessThanOrEqual">
      <formula>0</formula>
    </cfRule>
    <cfRule type="cellIs" dxfId="0" priority="2" stopIfTrue="1" operator="greaterThan">
      <formula>0</formula>
    </cfRule>
  </conditionalFormatting>
  <pageMargins left="0.5" right="0.5" top="0.75" bottom="0.75" header="0.27777800000000002" footer="0.27777800000000002"/>
  <pageSetup scale="62" orientation="landscape"/>
  <headerFooter>
    <oddFooter>&amp;C&amp;"Helvetica Neue,Regular"&amp;12&amp;K000000</oddFooter>
  </headerFooter>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C92145A18061B41B706FB7DDBA60FD1" ma:contentTypeVersion="18" ma:contentTypeDescription="Ein neues Dokument erstellen." ma:contentTypeScope="" ma:versionID="ee78f769efad2f53883a06169e901734">
  <xsd:schema xmlns:xsd="http://www.w3.org/2001/XMLSchema" xmlns:xs="http://www.w3.org/2001/XMLSchema" xmlns:p="http://schemas.microsoft.com/office/2006/metadata/properties" xmlns:ns2="53535f3e-c770-45a6-81f6-4cfd6d339c5e" xmlns:ns3="e33d5cb3-38c8-4065-a8c8-944e78973b5a" targetNamespace="http://schemas.microsoft.com/office/2006/metadata/properties" ma:root="true" ma:fieldsID="a57eb81ea6d74dc2c022e0986e8c9cee" ns2:_="" ns3:_="">
    <xsd:import namespace="53535f3e-c770-45a6-81f6-4cfd6d339c5e"/>
    <xsd:import namespace="e33d5cb3-38c8-4065-a8c8-944e78973b5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535f3e-c770-45a6-81f6-4cfd6d339c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d6160e66-71d0-4628-b027-20e885c0454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3d5cb3-38c8-4065-a8c8-944e78973b5a"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25601a1b-8870-43d6-8c42-3980c5ee0b7c}" ma:internalName="TaxCatchAll" ma:showField="CatchAllData" ma:web="e33d5cb3-38c8-4065-a8c8-944e78973b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3535f3e-c770-45a6-81f6-4cfd6d339c5e">
      <Terms xmlns="http://schemas.microsoft.com/office/infopath/2007/PartnerControls"/>
    </lcf76f155ced4ddcb4097134ff3c332f>
    <TaxCatchAll xmlns="e33d5cb3-38c8-4065-a8c8-944e78973b5a" xsi:nil="true"/>
  </documentManagement>
</p:properties>
</file>

<file path=customXml/itemProps1.xml><?xml version="1.0" encoding="utf-8"?>
<ds:datastoreItem xmlns:ds="http://schemas.openxmlformats.org/officeDocument/2006/customXml" ds:itemID="{1AB51E6E-932A-4990-9045-57433E2D6DD6}"/>
</file>

<file path=customXml/itemProps2.xml><?xml version="1.0" encoding="utf-8"?>
<ds:datastoreItem xmlns:ds="http://schemas.openxmlformats.org/officeDocument/2006/customXml" ds:itemID="{25BA9956-6A9D-49C0-8E7B-E34AF6F84672}">
  <ds:schemaRefs>
    <ds:schemaRef ds:uri="http://schemas.microsoft.com/sharepoint/v3/contenttype/forms"/>
  </ds:schemaRefs>
</ds:datastoreItem>
</file>

<file path=customXml/itemProps3.xml><?xml version="1.0" encoding="utf-8"?>
<ds:datastoreItem xmlns:ds="http://schemas.openxmlformats.org/officeDocument/2006/customXml" ds:itemID="{6883E3DB-C996-497D-9418-15207391A11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ISDV - Tagessatzrechner</vt:lpstr>
    </vt:vector>
  </TitlesOfParts>
  <Manager/>
  <Company>Klanggeschäft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ISDV_TagessatzRechner_16.6.20</dc:title>
  <dc:subject/>
  <dc:creator>Bertram Zimmermann</dc:creator>
  <cp:keywords/>
  <dc:description>Im Auftrag der ISDV e.V.</dc:description>
  <cp:lastModifiedBy>Marcus Pohl</cp:lastModifiedBy>
  <dcterms:created xsi:type="dcterms:W3CDTF">2020-07-24T08:31:45Z</dcterms:created>
  <dcterms:modified xsi:type="dcterms:W3CDTF">2023-03-08T19:37:19Z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0x0101005C92145A18061B41B706FB7DDBA60FD1</vt:lpwstr>
  </property>
  <property fmtid="{D5CDD505-2E9C-101B-9397-08002B2CF9AE}" pid="3" name="MediaServiceImageTags">
    <vt:lpwstr/>
  </property>
</Properties>
</file>